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firstSheet="2" activeTab="2"/>
  </bookViews>
  <sheets>
    <sheet name="Dati Perugia" sheetId="1" state="hidden" r:id="rId1"/>
    <sheet name="Dati Terni" sheetId="2" state="hidden" r:id="rId2"/>
    <sheet name="elaborazioni" sheetId="3" r:id="rId3"/>
  </sheets>
  <definedNames>
    <definedName name="_xlnm.Print_Titles" localSheetId="0">'Dati Perugia'!$1:$1</definedName>
    <definedName name="_xlnm.Print_Area" localSheetId="2">'elaborazioni'!$A$1:$P$94</definedName>
    <definedName name="Excel_BuiltIn__FilterDatabase" localSheetId="0">'Dati Perugia'!$C$1:$C$8374</definedName>
    <definedName name="Excel_BuiltIn_Print_Titles" localSheetId="1">'Dati Terni'!#REF!</definedName>
    <definedName name="Excel_BuiltIn__FilterDatabase" localSheetId="1">'Dati Terni'!$C$1:$C$9127</definedName>
  </definedNames>
  <calcPr fullCalcOnLoad="1"/>
</workbook>
</file>

<file path=xl/sharedStrings.xml><?xml version="1.0" encoding="utf-8"?>
<sst xmlns="http://schemas.openxmlformats.org/spreadsheetml/2006/main" count="613" uniqueCount="271">
  <si>
    <t>Codice</t>
  </si>
  <si>
    <t>Comune</t>
  </si>
  <si>
    <t>Anno</t>
  </si>
  <si>
    <t>Nati Vivi</t>
  </si>
  <si>
    <t>Morti</t>
  </si>
  <si>
    <t>Immigrati</t>
  </si>
  <si>
    <t>Emigrati</t>
  </si>
  <si>
    <t>Pop. 31/12</t>
  </si>
  <si>
    <t>Assisi</t>
  </si>
  <si>
    <t xml:space="preserve">Assisi                           </t>
  </si>
  <si>
    <t xml:space="preserve">Assisi                             </t>
  </si>
  <si>
    <t xml:space="preserve">Bastia Umbra                      </t>
  </si>
  <si>
    <t xml:space="preserve">Bastia Umbra                       </t>
  </si>
  <si>
    <t>Bettona</t>
  </si>
  <si>
    <t xml:space="preserve">Bettona                          </t>
  </si>
  <si>
    <t xml:space="preserve">Bettona                            </t>
  </si>
  <si>
    <t>Bevagna</t>
  </si>
  <si>
    <t xml:space="preserve">Bevagna                          </t>
  </si>
  <si>
    <t xml:space="preserve">Bevagna                            </t>
  </si>
  <si>
    <t>Campello sul Clitunno</t>
  </si>
  <si>
    <t>Cannara</t>
  </si>
  <si>
    <t xml:space="preserve">Cannara                          </t>
  </si>
  <si>
    <t xml:space="preserve">Cannara                            </t>
  </si>
  <si>
    <t>Cascia</t>
  </si>
  <si>
    <t xml:space="preserve">Cascia                           </t>
  </si>
  <si>
    <t xml:space="preserve">Cascia                             </t>
  </si>
  <si>
    <t>Castel Ritaldi</t>
  </si>
  <si>
    <t xml:space="preserve">Castel ritaldi                   </t>
  </si>
  <si>
    <t xml:space="preserve">Castel ritaldi                     </t>
  </si>
  <si>
    <t>Castiglione del Lago</t>
  </si>
  <si>
    <t>Castiglione Del Lago</t>
  </si>
  <si>
    <t>Cerreto di Spoleto</t>
  </si>
  <si>
    <t xml:space="preserve">Cerreto di spoleto               </t>
  </si>
  <si>
    <t xml:space="preserve">Cerreto di spoleto                 </t>
  </si>
  <si>
    <t>Citerna</t>
  </si>
  <si>
    <t xml:space="preserve">Citerna                          </t>
  </si>
  <si>
    <t xml:space="preserve">Citerna                            </t>
  </si>
  <si>
    <t>Città della Pieve</t>
  </si>
  <si>
    <t>Città di Castello</t>
  </si>
  <si>
    <t>Collazzone</t>
  </si>
  <si>
    <t xml:space="preserve">Collazzone                       </t>
  </si>
  <si>
    <t xml:space="preserve">Collazzone                         </t>
  </si>
  <si>
    <t>Corciano</t>
  </si>
  <si>
    <t xml:space="preserve">Corciano                         </t>
  </si>
  <si>
    <t xml:space="preserve">Corciano                           </t>
  </si>
  <si>
    <t>Costacciaro</t>
  </si>
  <si>
    <t xml:space="preserve">Costacciaro                      </t>
  </si>
  <si>
    <t xml:space="preserve">Costacciaro                        </t>
  </si>
  <si>
    <t>Deruta</t>
  </si>
  <si>
    <t xml:space="preserve">Deruta                           </t>
  </si>
  <si>
    <t xml:space="preserve">Deruta                             </t>
  </si>
  <si>
    <t>Foligno</t>
  </si>
  <si>
    <t xml:space="preserve">Foligno                          </t>
  </si>
  <si>
    <t xml:space="preserve">Foligno                            </t>
  </si>
  <si>
    <t>Fossato di Vico</t>
  </si>
  <si>
    <t>Fossato Di Vico</t>
  </si>
  <si>
    <t>Fratta Todina</t>
  </si>
  <si>
    <t>Giano dell'Umbria</t>
  </si>
  <si>
    <t>Giano Dell'Umbria</t>
  </si>
  <si>
    <t>Gualdo Cattaneo</t>
  </si>
  <si>
    <t>Gualdo Tadino</t>
  </si>
  <si>
    <t>Gubbio</t>
  </si>
  <si>
    <t xml:space="preserve">Gubbio                           </t>
  </si>
  <si>
    <t xml:space="preserve">Gubbio                             </t>
  </si>
  <si>
    <t>Lisciano Niccone</t>
  </si>
  <si>
    <t>Magione</t>
  </si>
  <si>
    <t xml:space="preserve">Magione                          </t>
  </si>
  <si>
    <t xml:space="preserve">Magione                            </t>
  </si>
  <si>
    <t>Marsciano</t>
  </si>
  <si>
    <t xml:space="preserve">Marsciano                        </t>
  </si>
  <si>
    <t xml:space="preserve">Marsciano                          </t>
  </si>
  <si>
    <t>Massa Martana</t>
  </si>
  <si>
    <t>Monte Castello di Vibio</t>
  </si>
  <si>
    <t>Monte Castello Di Vibio</t>
  </si>
  <si>
    <t>Montefalco</t>
  </si>
  <si>
    <t xml:space="preserve">Montefalco                       </t>
  </si>
  <si>
    <t xml:space="preserve">Montefalco                         </t>
  </si>
  <si>
    <t>Monteleone di Spoleto</t>
  </si>
  <si>
    <t>Monteleone Di Spoleto</t>
  </si>
  <si>
    <t>Monte Santa Maria Tiberina</t>
  </si>
  <si>
    <t xml:space="preserve">Monte santa maria tiberina       </t>
  </si>
  <si>
    <t xml:space="preserve">Monte santa maria tiberina         </t>
  </si>
  <si>
    <t>Montone</t>
  </si>
  <si>
    <t xml:space="preserve">Montone                          </t>
  </si>
  <si>
    <t xml:space="preserve">Montone                            </t>
  </si>
  <si>
    <t>Nocera Umbra</t>
  </si>
  <si>
    <t xml:space="preserve">Nocera umbra                     </t>
  </si>
  <si>
    <t xml:space="preserve">Nocera umbra                       </t>
  </si>
  <si>
    <t>Norcia</t>
  </si>
  <si>
    <t xml:space="preserve">Norcia                           </t>
  </si>
  <si>
    <t xml:space="preserve">Norcia                             </t>
  </si>
  <si>
    <t>Paciano</t>
  </si>
  <si>
    <t xml:space="preserve">Paciano                          </t>
  </si>
  <si>
    <t xml:space="preserve">Paciano                            </t>
  </si>
  <si>
    <t>Panicale</t>
  </si>
  <si>
    <t xml:space="preserve">Panicale                         </t>
  </si>
  <si>
    <t xml:space="preserve">Panicale                           </t>
  </si>
  <si>
    <t>Passignano sul Trasimeno</t>
  </si>
  <si>
    <t xml:space="preserve">Passignano sul trasimeno         </t>
  </si>
  <si>
    <t xml:space="preserve">Passignano sul trasimeno           </t>
  </si>
  <si>
    <t>Perugia</t>
  </si>
  <si>
    <t xml:space="preserve">Perugia                          </t>
  </si>
  <si>
    <t xml:space="preserve">Perugia                            </t>
  </si>
  <si>
    <t>Piegaro</t>
  </si>
  <si>
    <t xml:space="preserve">Piegaro                          </t>
  </si>
  <si>
    <t xml:space="preserve">Piegaro                            </t>
  </si>
  <si>
    <t>Pietralunga</t>
  </si>
  <si>
    <t xml:space="preserve">Pietralunga                      </t>
  </si>
  <si>
    <t xml:space="preserve">Pietralunga                        </t>
  </si>
  <si>
    <t>Poggiodomo</t>
  </si>
  <si>
    <t xml:space="preserve">Poggiodomo                       </t>
  </si>
  <si>
    <t xml:space="preserve">Poggiodomo                         </t>
  </si>
  <si>
    <t>Preci</t>
  </si>
  <si>
    <t xml:space="preserve">Preci                            </t>
  </si>
  <si>
    <t xml:space="preserve">Preci                              </t>
  </si>
  <si>
    <t>San Giustino</t>
  </si>
  <si>
    <t xml:space="preserve">San giustino                     </t>
  </si>
  <si>
    <t xml:space="preserve">San giustino                       </t>
  </si>
  <si>
    <t>Sant'Anatolia di Narco</t>
  </si>
  <si>
    <t xml:space="preserve">Sant'anatolia di narco           </t>
  </si>
  <si>
    <t xml:space="preserve">Sant'anatolia di narco             </t>
  </si>
  <si>
    <t>Scheggia e Pascelupo</t>
  </si>
  <si>
    <t xml:space="preserve">Scheggia e pascelupo             </t>
  </si>
  <si>
    <t xml:space="preserve">Scheggia e pascelupo               </t>
  </si>
  <si>
    <t>Scheggino</t>
  </si>
  <si>
    <t xml:space="preserve">Scheggino                        </t>
  </si>
  <si>
    <t xml:space="preserve">Scheggino                          </t>
  </si>
  <si>
    <t>Sellano</t>
  </si>
  <si>
    <t xml:space="preserve">Sellano                          </t>
  </si>
  <si>
    <t xml:space="preserve">Sellano                            </t>
  </si>
  <si>
    <t>Sigillo</t>
  </si>
  <si>
    <t xml:space="preserve">Sigillo                          </t>
  </si>
  <si>
    <t xml:space="preserve">Sigillo                            </t>
  </si>
  <si>
    <t>Spello</t>
  </si>
  <si>
    <t xml:space="preserve">Spello                           </t>
  </si>
  <si>
    <t xml:space="preserve">Spello                             </t>
  </si>
  <si>
    <t>Spoleto</t>
  </si>
  <si>
    <t xml:space="preserve">Spoleto                          </t>
  </si>
  <si>
    <t xml:space="preserve">Spoleto                            </t>
  </si>
  <si>
    <t>Todi</t>
  </si>
  <si>
    <t xml:space="preserve">Todi                             </t>
  </si>
  <si>
    <t xml:space="preserve">Todi                               </t>
  </si>
  <si>
    <t>Torgiano</t>
  </si>
  <si>
    <t xml:space="preserve">Torgiano                         </t>
  </si>
  <si>
    <t xml:space="preserve">Torgiano                           </t>
  </si>
  <si>
    <t>Trevi</t>
  </si>
  <si>
    <t xml:space="preserve">Trevi                            </t>
  </si>
  <si>
    <t xml:space="preserve">Trevi                              </t>
  </si>
  <si>
    <t>Tuoro sul Trasimeno</t>
  </si>
  <si>
    <t xml:space="preserve">Tuoro sul trasimeno              </t>
  </si>
  <si>
    <t xml:space="preserve">Tuoro sul trasimeno                </t>
  </si>
  <si>
    <t>Umbertide</t>
  </si>
  <si>
    <t xml:space="preserve">Umbertide                        </t>
  </si>
  <si>
    <t xml:space="preserve">Umbertide                          </t>
  </si>
  <si>
    <t>Valfabbrica</t>
  </si>
  <si>
    <t xml:space="preserve">Valfabbrica                      </t>
  </si>
  <si>
    <t xml:space="preserve">Valfabbrica                        </t>
  </si>
  <si>
    <t>Vallo di Nera</t>
  </si>
  <si>
    <t xml:space="preserve">Vallo di nera                    </t>
  </si>
  <si>
    <t xml:space="preserve">Vallo di nera                      </t>
  </si>
  <si>
    <t>Valtopina</t>
  </si>
  <si>
    <t xml:space="preserve">Valtopina                        </t>
  </si>
  <si>
    <t xml:space="preserve">Valtopina                          </t>
  </si>
  <si>
    <t>Provincia di Perugia</t>
  </si>
  <si>
    <t>Acquasparta</t>
  </si>
  <si>
    <t xml:space="preserve">Acquasparta                      </t>
  </si>
  <si>
    <t xml:space="preserve">Acquasparta                        </t>
  </si>
  <si>
    <t>Allerona</t>
  </si>
  <si>
    <t xml:space="preserve">Allerona                         </t>
  </si>
  <si>
    <t xml:space="preserve">Allerona                           </t>
  </si>
  <si>
    <t>Alviano</t>
  </si>
  <si>
    <t xml:space="preserve">Alviano                          </t>
  </si>
  <si>
    <t xml:space="preserve">Alviano                            </t>
  </si>
  <si>
    <t>Amelia</t>
  </si>
  <si>
    <t xml:space="preserve">Amelia                           </t>
  </si>
  <si>
    <t xml:space="preserve">Amelia                             </t>
  </si>
  <si>
    <t>Arrone</t>
  </si>
  <si>
    <t xml:space="preserve">Arrone                           </t>
  </si>
  <si>
    <t xml:space="preserve">Arrone                             </t>
  </si>
  <si>
    <t>Attigliano</t>
  </si>
  <si>
    <t xml:space="preserve">Attigliano                       </t>
  </si>
  <si>
    <t xml:space="preserve">Attigliano                         </t>
  </si>
  <si>
    <t>Baschi</t>
  </si>
  <si>
    <t xml:space="preserve">Baschi                           </t>
  </si>
  <si>
    <t xml:space="preserve">Baschi                             </t>
  </si>
  <si>
    <t>Calvi dell'Umbria</t>
  </si>
  <si>
    <t>Castel Giorgio</t>
  </si>
  <si>
    <t>Castel Viscardo</t>
  </si>
  <si>
    <t>Fabro</t>
  </si>
  <si>
    <t xml:space="preserve">Fabro                            </t>
  </si>
  <si>
    <t xml:space="preserve">Fabro                              </t>
  </si>
  <si>
    <t>Ferentillo</t>
  </si>
  <si>
    <t xml:space="preserve">Ferentillo                       </t>
  </si>
  <si>
    <t xml:space="preserve">Ferentillo                         </t>
  </si>
  <si>
    <t>Ficulle</t>
  </si>
  <si>
    <t xml:space="preserve">Ficulle                          </t>
  </si>
  <si>
    <t xml:space="preserve">Ficulle                            </t>
  </si>
  <si>
    <t>Giove</t>
  </si>
  <si>
    <t xml:space="preserve">Giove                            </t>
  </si>
  <si>
    <t xml:space="preserve">Giove                              </t>
  </si>
  <si>
    <t>Guardea</t>
  </si>
  <si>
    <t xml:space="preserve">Guardea                          </t>
  </si>
  <si>
    <t xml:space="preserve">Guardea                            </t>
  </si>
  <si>
    <t>Lugnano in Teverina</t>
  </si>
  <si>
    <t>Lugnano In Teverina</t>
  </si>
  <si>
    <t>Montecastrilli</t>
  </si>
  <si>
    <t xml:space="preserve">Montecastrilli                   </t>
  </si>
  <si>
    <t xml:space="preserve">Montecastrilli                     </t>
  </si>
  <si>
    <t>Montecchio</t>
  </si>
  <si>
    <t xml:space="preserve">Montecchio                       </t>
  </si>
  <si>
    <t xml:space="preserve">Montecchio                         </t>
  </si>
  <si>
    <t>Montefranco</t>
  </si>
  <si>
    <t xml:space="preserve">Montefranco                      </t>
  </si>
  <si>
    <t xml:space="preserve">Montefranco                        </t>
  </si>
  <si>
    <t>Montegabbione</t>
  </si>
  <si>
    <t xml:space="preserve">Montegabbione                    </t>
  </si>
  <si>
    <t xml:space="preserve">Montegabbione                      </t>
  </si>
  <si>
    <t>Monteleone d'Orvieto</t>
  </si>
  <si>
    <t>Narni</t>
  </si>
  <si>
    <t xml:space="preserve">Narni                            </t>
  </si>
  <si>
    <t xml:space="preserve">Narni                              </t>
  </si>
  <si>
    <t>Orvieto</t>
  </si>
  <si>
    <t xml:space="preserve">Orvieto                          </t>
  </si>
  <si>
    <t xml:space="preserve">Orvieto                            </t>
  </si>
  <si>
    <t>Otricoli</t>
  </si>
  <si>
    <t xml:space="preserve">Otricoli                         </t>
  </si>
  <si>
    <t xml:space="preserve">Otricoli                           </t>
  </si>
  <si>
    <t>Parrano</t>
  </si>
  <si>
    <t xml:space="preserve">Parrano                          </t>
  </si>
  <si>
    <t xml:space="preserve">Parrano                            </t>
  </si>
  <si>
    <t>Penna in Teverina</t>
  </si>
  <si>
    <t>Polino</t>
  </si>
  <si>
    <t xml:space="preserve">Polino                           </t>
  </si>
  <si>
    <t xml:space="preserve">Polino                             </t>
  </si>
  <si>
    <t>Porano</t>
  </si>
  <si>
    <t xml:space="preserve">Porano                           </t>
  </si>
  <si>
    <t xml:space="preserve">Porano                             </t>
  </si>
  <si>
    <t>San Gemini</t>
  </si>
  <si>
    <t>San Venanzo</t>
  </si>
  <si>
    <t>Stroncone</t>
  </si>
  <si>
    <t xml:space="preserve">Stroncone                        </t>
  </si>
  <si>
    <t xml:space="preserve">Stroncone                          </t>
  </si>
  <si>
    <t>Terni</t>
  </si>
  <si>
    <t xml:space="preserve">Terni                            </t>
  </si>
  <si>
    <t xml:space="preserve">Terni                              </t>
  </si>
  <si>
    <t>Avigliano Umbro</t>
  </si>
  <si>
    <t xml:space="preserve">Avigliano umbro                  </t>
  </si>
  <si>
    <t xml:space="preserve">Avigliano umbro                    </t>
  </si>
  <si>
    <t>Provincia di Terni</t>
  </si>
  <si>
    <t xml:space="preserve">Tavola 1 - Movimento anagrafico e popolazione al 31 dicembre </t>
  </si>
  <si>
    <t xml:space="preserve">Figura 1 - Popolazione residente al 31 dicembre </t>
  </si>
  <si>
    <t>Anni</t>
  </si>
  <si>
    <t>Popolazione al 31 dicembre</t>
  </si>
  <si>
    <t>Saldi</t>
  </si>
  <si>
    <t>Figura 2 - Tasso di incremento naturale e migratorio ‰</t>
  </si>
  <si>
    <t xml:space="preserve">Naturale </t>
  </si>
  <si>
    <t>Migratorio</t>
  </si>
  <si>
    <t>Totale</t>
  </si>
  <si>
    <t>Popolazione media</t>
  </si>
  <si>
    <t xml:space="preserve">Tavola 2 - Tasso di incremento naturale, migratorio e totale </t>
  </si>
  <si>
    <t>Tassi di incremento (per 1000)</t>
  </si>
  <si>
    <t>Tavola 3 - Quozienti generici di natalità e mortalità</t>
  </si>
  <si>
    <r>
      <rPr>
        <b/>
        <sz val="9"/>
        <rFont val="Arial"/>
        <family val="2"/>
      </rPr>
      <t xml:space="preserve">Figura 3 - Quozienti generici di natalità e mortalità </t>
    </r>
    <r>
      <rPr>
        <b/>
        <sz val="9"/>
        <rFont val="Arial"/>
        <family val="0"/>
      </rPr>
      <t>‰</t>
    </r>
  </si>
  <si>
    <t>Quozienti (per 1000)</t>
  </si>
  <si>
    <t>Natalità</t>
  </si>
  <si>
    <t>Mortalità</t>
  </si>
  <si>
    <t>Tavola 4 - Quozienti generici di immigratorietà e emigratorietà</t>
  </si>
  <si>
    <r>
      <rPr>
        <b/>
        <sz val="9"/>
        <rFont val="Arial"/>
        <family val="2"/>
      </rPr>
      <t xml:space="preserve">Figura 4 - Quozienti generici di immigratorietà e emigratorietà </t>
    </r>
    <r>
      <rPr>
        <b/>
        <sz val="9"/>
        <rFont val="Arial"/>
        <family val="0"/>
      </rPr>
      <t>%</t>
    </r>
  </si>
  <si>
    <t>Quozienti (per 100)</t>
  </si>
  <si>
    <t>Immigratorietà</t>
  </si>
  <si>
    <t>Emigratorietà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</si>
</sst>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_-* #,##0_-;\-* #,##0_-;_-* \-_-;_-@_-"/>
    <numFmt numFmtId="167" formatCode="#,##0"/>
    <numFmt numFmtId="168" formatCode="#,##0_ ;\-#,##0\ "/>
    <numFmt numFmtId="169" formatCode="#,##0.0"/>
    <numFmt numFmtId="170" formatCode="0.00"/>
    <numFmt numFmtId="171" formatCode="0.0"/>
    <numFmt numFmtId="172" formatCode="#,##0.0_ ;\-#,##0.0\ "/>
  </numFmts>
  <fonts count="2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68">
    <xf numFmtId="164" fontId="0" fillId="0" borderId="0" xfId="0" applyAlignment="1">
      <alignment/>
    </xf>
    <xf numFmtId="164" fontId="12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66" fontId="12" fillId="0" borderId="0" xfId="16" applyFont="1" applyFill="1" applyBorder="1" applyAlignment="1" applyProtection="1">
      <alignment/>
      <protection/>
    </xf>
    <xf numFmtId="164" fontId="13" fillId="0" borderId="0" xfId="0" applyFont="1" applyBorder="1" applyAlignment="1">
      <alignment horizontal="left"/>
    </xf>
    <xf numFmtId="164" fontId="13" fillId="0" borderId="0" xfId="0" applyFont="1" applyBorder="1" applyAlignment="1">
      <alignment horizontal="center"/>
    </xf>
    <xf numFmtId="166" fontId="13" fillId="0" borderId="0" xfId="16" applyFont="1" applyFill="1" applyBorder="1" applyAlignment="1" applyProtection="1">
      <alignment horizontal="right"/>
      <protection/>
    </xf>
    <xf numFmtId="166" fontId="13" fillId="0" borderId="0" xfId="16" applyFont="1" applyFill="1" applyBorder="1" applyAlignment="1" applyProtection="1">
      <alignment horizontal="right" wrapText="1"/>
      <protection/>
    </xf>
    <xf numFmtId="164" fontId="14" fillId="0" borderId="0" xfId="0" applyFont="1" applyBorder="1" applyAlignment="1">
      <alignment/>
    </xf>
    <xf numFmtId="167" fontId="14" fillId="0" borderId="0" xfId="0" applyNumberFormat="1" applyFont="1" applyBorder="1" applyAlignment="1">
      <alignment horizontal="left"/>
    </xf>
    <xf numFmtId="167" fontId="14" fillId="0" borderId="0" xfId="0" applyNumberFormat="1" applyFont="1" applyAlignment="1">
      <alignment/>
    </xf>
    <xf numFmtId="167" fontId="14" fillId="0" borderId="0" xfId="0" applyNumberFormat="1" applyFont="1" applyBorder="1" applyAlignment="1">
      <alignment horizontal="center"/>
    </xf>
    <xf numFmtId="167" fontId="14" fillId="0" borderId="0" xfId="16" applyNumberFormat="1" applyFont="1" applyFill="1" applyBorder="1" applyAlignment="1" applyProtection="1">
      <alignment/>
      <protection/>
    </xf>
    <xf numFmtId="168" fontId="14" fillId="0" borderId="0" xfId="16" applyNumberFormat="1" applyFont="1" applyFill="1" applyBorder="1" applyAlignment="1" applyProtection="1">
      <alignment/>
      <protection/>
    </xf>
    <xf numFmtId="168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0" applyFont="1" applyBorder="1" applyAlignment="1">
      <alignment horizontal="left"/>
    </xf>
    <xf numFmtId="164" fontId="14" fillId="0" borderId="0" xfId="0" applyFont="1" applyAlignment="1">
      <alignment/>
    </xf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left"/>
    </xf>
    <xf numFmtId="164" fontId="13" fillId="0" borderId="0" xfId="0" applyFont="1" applyBorder="1" applyAlignment="1">
      <alignment horizontal="right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/>
    </xf>
    <xf numFmtId="164" fontId="16" fillId="0" borderId="2" xfId="0" applyNumberFormat="1" applyFont="1" applyBorder="1" applyAlignment="1">
      <alignment horizontal="left"/>
    </xf>
    <xf numFmtId="166" fontId="17" fillId="0" borderId="2" xfId="16" applyFont="1" applyFill="1" applyBorder="1" applyAlignment="1" applyProtection="1">
      <alignment horizontal="center" vertical="center"/>
      <protection/>
    </xf>
    <xf numFmtId="166" fontId="18" fillId="0" borderId="2" xfId="16" applyFont="1" applyFill="1" applyBorder="1" applyAlignment="1" applyProtection="1">
      <alignment horizontal="center" vertical="center" wrapText="1"/>
      <protection/>
    </xf>
    <xf numFmtId="166" fontId="19" fillId="0" borderId="2" xfId="16" applyFont="1" applyFill="1" applyBorder="1" applyAlignment="1" applyProtection="1">
      <alignment horizontal="center" vertical="center" wrapText="1"/>
      <protection/>
    </xf>
    <xf numFmtId="164" fontId="16" fillId="0" borderId="0" xfId="0" applyFont="1" applyAlignment="1">
      <alignment/>
    </xf>
    <xf numFmtId="166" fontId="18" fillId="0" borderId="3" xfId="16" applyFont="1" applyFill="1" applyBorder="1" applyAlignment="1" applyProtection="1">
      <alignment horizontal="center" vertical="center"/>
      <protection/>
    </xf>
    <xf numFmtId="166" fontId="18" fillId="0" borderId="3" xfId="16" applyFont="1" applyFill="1" applyBorder="1" applyAlignment="1" applyProtection="1">
      <alignment horizontal="right" vertical="center"/>
      <protection/>
    </xf>
    <xf numFmtId="166" fontId="18" fillId="0" borderId="3" xfId="16" applyFont="1" applyFill="1" applyBorder="1" applyAlignment="1" applyProtection="1">
      <alignment horizontal="right" vertical="center" wrapText="1"/>
      <protection/>
    </xf>
    <xf numFmtId="164" fontId="17" fillId="0" borderId="0" xfId="0" applyNumberFormat="1" applyFont="1" applyBorder="1" applyAlignment="1">
      <alignment horizontal="left"/>
    </xf>
    <xf numFmtId="165" fontId="18" fillId="0" borderId="0" xfId="0" applyNumberFormat="1" applyFont="1" applyBorder="1" applyAlignment="1">
      <alignment horizontal="center"/>
    </xf>
    <xf numFmtId="168" fontId="20" fillId="0" borderId="0" xfId="16" applyNumberFormat="1" applyFont="1" applyFill="1" applyBorder="1" applyAlignment="1" applyProtection="1">
      <alignment/>
      <protection locked="0"/>
    </xf>
    <xf numFmtId="164" fontId="17" fillId="0" borderId="0" xfId="0" applyFont="1" applyAlignment="1">
      <alignment/>
    </xf>
    <xf numFmtId="165" fontId="18" fillId="0" borderId="2" xfId="0" applyNumberFormat="1" applyFont="1" applyBorder="1" applyAlignment="1">
      <alignment horizontal="center"/>
    </xf>
    <xf numFmtId="168" fontId="20" fillId="0" borderId="2" xfId="16" applyNumberFormat="1" applyFont="1" applyFill="1" applyBorder="1" applyAlignment="1" applyProtection="1">
      <alignment/>
      <protection locked="0"/>
    </xf>
    <xf numFmtId="164" fontId="15" fillId="0" borderId="0" xfId="0" applyFont="1" applyBorder="1" applyAlignment="1">
      <alignment/>
    </xf>
    <xf numFmtId="164" fontId="15" fillId="0" borderId="2" xfId="0" applyFont="1" applyBorder="1" applyAlignment="1">
      <alignment/>
    </xf>
    <xf numFmtId="164" fontId="17" fillId="0" borderId="3" xfId="0" applyFont="1" applyBorder="1" applyAlignment="1">
      <alignment horizontal="center"/>
    </xf>
    <xf numFmtId="164" fontId="17" fillId="0" borderId="2" xfId="0" applyFont="1" applyBorder="1" applyAlignment="1">
      <alignment horizontal="left"/>
    </xf>
    <xf numFmtId="166" fontId="17" fillId="0" borderId="2" xfId="16" applyFont="1" applyFill="1" applyBorder="1" applyAlignment="1" applyProtection="1">
      <alignment horizontal="right" vertical="center"/>
      <protection/>
    </xf>
    <xf numFmtId="166" fontId="17" fillId="0" borderId="2" xfId="16" applyFont="1" applyFill="1" applyBorder="1" applyAlignment="1" applyProtection="1">
      <alignment horizontal="center" vertical="center" wrapText="1"/>
      <protection/>
    </xf>
    <xf numFmtId="166" fontId="17" fillId="0" borderId="0" xfId="16" applyFont="1" applyFill="1" applyBorder="1" applyAlignment="1" applyProtection="1">
      <alignment horizontal="center" vertical="center" wrapText="1"/>
      <protection/>
    </xf>
    <xf numFmtId="164" fontId="17" fillId="0" borderId="0" xfId="0" applyFont="1" applyAlignment="1">
      <alignment horizontal="left"/>
    </xf>
    <xf numFmtId="168" fontId="17" fillId="0" borderId="0" xfId="0" applyNumberFormat="1" applyFont="1" applyBorder="1" applyAlignment="1" applyProtection="1">
      <alignment horizontal="right"/>
      <protection/>
    </xf>
    <xf numFmtId="165" fontId="17" fillId="0" borderId="0" xfId="0" applyNumberFormat="1" applyFont="1" applyBorder="1" applyAlignment="1">
      <alignment horizontal="left"/>
    </xf>
    <xf numFmtId="169" fontId="15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 horizontal="right"/>
    </xf>
    <xf numFmtId="165" fontId="17" fillId="0" borderId="2" xfId="0" applyNumberFormat="1" applyFont="1" applyBorder="1" applyAlignment="1">
      <alignment horizontal="left"/>
    </xf>
    <xf numFmtId="168" fontId="17" fillId="0" borderId="2" xfId="0" applyNumberFormat="1" applyFont="1" applyBorder="1" applyAlignment="1" applyProtection="1">
      <alignment horizontal="right"/>
      <protection/>
    </xf>
    <xf numFmtId="168" fontId="17" fillId="0" borderId="0" xfId="16" applyNumberFormat="1" applyFont="1" applyFill="1" applyBorder="1" applyAlignment="1" applyProtection="1">
      <alignment/>
      <protection/>
    </xf>
    <xf numFmtId="164" fontId="17" fillId="0" borderId="2" xfId="0" applyFont="1" applyBorder="1" applyAlignment="1">
      <alignment/>
    </xf>
    <xf numFmtId="164" fontId="15" fillId="0" borderId="3" xfId="0" applyFont="1" applyBorder="1" applyAlignment="1">
      <alignment/>
    </xf>
    <xf numFmtId="170" fontId="17" fillId="0" borderId="0" xfId="0" applyNumberFormat="1" applyFont="1" applyAlignment="1">
      <alignment/>
    </xf>
    <xf numFmtId="170" fontId="17" fillId="0" borderId="0" xfId="0" applyNumberFormat="1" applyFont="1" applyBorder="1" applyAlignment="1">
      <alignment/>
    </xf>
    <xf numFmtId="170" fontId="17" fillId="0" borderId="2" xfId="0" applyNumberFormat="1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7" fillId="0" borderId="3" xfId="0" applyFont="1" applyBorder="1" applyAlignment="1">
      <alignment horizontal="right"/>
    </xf>
    <xf numFmtId="171" fontId="17" fillId="0" borderId="0" xfId="0" applyNumberFormat="1" applyFont="1" applyAlignment="1">
      <alignment/>
    </xf>
    <xf numFmtId="171" fontId="17" fillId="0" borderId="0" xfId="0" applyNumberFormat="1" applyFont="1" applyBorder="1" applyAlignment="1">
      <alignment/>
    </xf>
    <xf numFmtId="171" fontId="17" fillId="0" borderId="2" xfId="0" applyNumberFormat="1" applyFont="1" applyBorder="1" applyAlignment="1">
      <alignment/>
    </xf>
    <xf numFmtId="168" fontId="15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0" fontId="15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elaborazioni!$B$4:$B$12</c:f>
              <c:numCache/>
            </c:numRef>
          </c:cat>
          <c:val>
            <c:numRef>
              <c:f>elaborazioni!$G$4:$G$12</c:f>
              <c:numCache/>
            </c:numRef>
          </c:val>
          <c:smooth val="0"/>
        </c:ser>
        <c:marker val="1"/>
        <c:axId val="59492468"/>
        <c:axId val="65670165"/>
      </c:lineChart>
      <c:date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0165"/>
        <c:crossesAt val="0"/>
        <c:auto val="0"/>
        <c:noMultiLvlLbl val="0"/>
      </c:dateAx>
      <c:valAx>
        <c:axId val="65670165"/>
        <c:scaling>
          <c:orientation val="minMax"/>
          <c:max val="7000"/>
          <c:min val="6000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2468"/>
        <c:crossesAt val="1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4975"/>
          <c:w val="0.931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elaborazioni!$C$36:$C$36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elaborazioni!$B$37:$B$45</c:f>
              <c:numCache/>
            </c:numRef>
          </c:cat>
          <c:val>
            <c:numRef>
              <c:f>elaborazioni!$C$37:$C$45</c:f>
              <c:numCache/>
            </c:numRef>
          </c:val>
          <c:smooth val="0"/>
        </c:ser>
        <c:marker val="1"/>
        <c:axId val="54160574"/>
        <c:axId val="17683119"/>
      </c:lineChart>
      <c:lineChart>
        <c:grouping val="standard"/>
        <c:varyColors val="0"/>
        <c:ser>
          <c:idx val="0"/>
          <c:order val="1"/>
          <c:tx>
            <c:strRef>
              <c:f>elaborazioni!$D$36:$D$36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elaborazioni!$B$37:$B$45</c:f>
              <c:numCache/>
            </c:numRef>
          </c:cat>
          <c:val>
            <c:numRef>
              <c:f>elaborazioni!$D$37:$D$45</c:f>
              <c:numCache/>
            </c:numRef>
          </c:val>
          <c:smooth val="0"/>
        </c:ser>
        <c:marker val="1"/>
        <c:axId val="24930344"/>
        <c:axId val="23046505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3119"/>
        <c:crossesAt val="-5"/>
        <c:auto val="0"/>
        <c:lblOffset val="100"/>
        <c:noMultiLvlLbl val="0"/>
      </c:catAx>
      <c:valAx>
        <c:axId val="17683119"/>
        <c:scaling>
          <c:orientation val="minMax"/>
          <c:max val="30"/>
        </c:scaling>
        <c:axPos val="l"/>
        <c:majorGridlines/>
        <c:delete val="0"/>
        <c:numFmt formatCode="0.0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At val="1"/>
        <c:crossBetween val="midCat"/>
        <c:dispUnits/>
        <c:majorUnit val="5"/>
      </c:valAx>
      <c:catAx>
        <c:axId val="249303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6505"/>
        <c:crossesAt val="0"/>
        <c:auto val="0"/>
        <c:lblOffset val="100"/>
        <c:noMultiLvlLbl val="0"/>
      </c:catAx>
      <c:valAx>
        <c:axId val="23046505"/>
        <c:scaling>
          <c:orientation val="minMax"/>
          <c:max val="30"/>
          <c:min val="-5"/>
        </c:scaling>
        <c:axPos val="l"/>
        <c:delete val="0"/>
        <c:numFmt formatCode="0.0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0344"/>
        <c:crosses val="max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6425"/>
          <c:w val="0.92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elaborazioni!$C$52:$C$52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elaborazioni!$B$53:$B$61</c:f>
              <c:numCache/>
            </c:numRef>
          </c:cat>
          <c:val>
            <c:numRef>
              <c:f>elaborazioni!$C$53:$C$61</c:f>
              <c:numCache/>
            </c:numRef>
          </c:val>
          <c:smooth val="0"/>
        </c:ser>
        <c:ser>
          <c:idx val="1"/>
          <c:order val="1"/>
          <c:tx>
            <c:strRef>
              <c:f>elaborazioni!$D$52:$D$52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elaborazioni!$B$53:$B$61</c:f>
              <c:numCache/>
            </c:numRef>
          </c:cat>
          <c:val>
            <c:numRef>
              <c:f>elaborazioni!$D$53:$D$61</c:f>
              <c:numCache/>
            </c:numRef>
          </c:val>
          <c:smooth val="0"/>
        </c:ser>
        <c:marker val="1"/>
        <c:axId val="6091954"/>
        <c:axId val="54827587"/>
      </c:lineChart>
      <c:date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At val="0"/>
        <c:auto val="0"/>
        <c:noMultiLvlLbl val="0"/>
      </c:dateAx>
      <c:valAx>
        <c:axId val="54827587"/>
        <c:scaling>
          <c:orientation val="minMax"/>
          <c:max val="14"/>
          <c:min val="6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954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75"/>
          <c:y val="0.0365"/>
          <c:w val="0.28425"/>
          <c:h val="0.19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745"/>
          <c:w val="0.92225"/>
          <c:h val="0.81475"/>
        </c:manualLayout>
      </c:layout>
      <c:lineChart>
        <c:grouping val="standard"/>
        <c:varyColors val="0"/>
        <c:ser>
          <c:idx val="0"/>
          <c:order val="0"/>
          <c:tx>
            <c:strRef>
              <c:f>elaborazioni!$C$76:$C$76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elaborazioni!$B$53:$B$61</c:f>
              <c:numCache/>
            </c:numRef>
          </c:cat>
          <c:val>
            <c:numRef>
              <c:f>elaborazioni!$C$77:$C$85</c:f>
              <c:numCache/>
            </c:numRef>
          </c:val>
          <c:smooth val="0"/>
        </c:ser>
        <c:ser>
          <c:idx val="1"/>
          <c:order val="1"/>
          <c:tx>
            <c:strRef>
              <c:f>elaborazioni!$D$76:$D$76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elaborazioni!$B$53:$B$61</c:f>
              <c:numCache/>
            </c:numRef>
          </c:cat>
          <c:val>
            <c:numRef>
              <c:f>elaborazioni!$D$77:$D$85</c:f>
              <c:numCache/>
            </c:numRef>
          </c:val>
          <c:smooth val="0"/>
        </c:ser>
        <c:marker val="1"/>
        <c:axId val="23686236"/>
        <c:axId val="11849533"/>
      </c:lineChart>
      <c:date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At val="0"/>
        <c:auto val="0"/>
        <c:noMultiLvlLbl val="0"/>
      </c:dateAx>
      <c:valAx>
        <c:axId val="11849533"/>
        <c:scaling>
          <c:orientation val="minMax"/>
          <c:max val="5.5"/>
          <c:min val="2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At val="1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0385"/>
          <c:w val="0.286"/>
          <c:h val="0.160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2</xdr:row>
      <xdr:rowOff>19050</xdr:rowOff>
    </xdr:from>
    <xdr:to>
      <xdr:col>19</xdr:col>
      <xdr:colOff>114300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5514975" y="323850"/>
        <a:ext cx="68389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20</xdr:row>
      <xdr:rowOff>285750</xdr:rowOff>
    </xdr:from>
    <xdr:to>
      <xdr:col>19</xdr:col>
      <xdr:colOff>85725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5524500" y="3448050"/>
        <a:ext cx="680085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638175</xdr:colOff>
      <xdr:row>49</xdr:row>
      <xdr:rowOff>0</xdr:rowOff>
    </xdr:from>
    <xdr:to>
      <xdr:col>19</xdr:col>
      <xdr:colOff>104775</xdr:colOff>
      <xdr:row>67</xdr:row>
      <xdr:rowOff>104775</xdr:rowOff>
    </xdr:to>
    <xdr:graphicFrame>
      <xdr:nvGraphicFramePr>
        <xdr:cNvPr id="3" name="Chart 3"/>
        <xdr:cNvGraphicFramePr/>
      </xdr:nvGraphicFramePr>
      <xdr:xfrm>
        <a:off x="5524500" y="8429625"/>
        <a:ext cx="681990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73</xdr:row>
      <xdr:rowOff>76200</xdr:rowOff>
    </xdr:from>
    <xdr:to>
      <xdr:col>19</xdr:col>
      <xdr:colOff>171450</xdr:colOff>
      <xdr:row>91</xdr:row>
      <xdr:rowOff>9525</xdr:rowOff>
    </xdr:to>
    <xdr:graphicFrame>
      <xdr:nvGraphicFramePr>
        <xdr:cNvPr id="4" name="Chart 4"/>
        <xdr:cNvGraphicFramePr/>
      </xdr:nvGraphicFramePr>
      <xdr:xfrm>
        <a:off x="5553075" y="12715875"/>
        <a:ext cx="685800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J361"/>
  <sheetViews>
    <sheetView zoomScaleSheetLayoutView="75" workbookViewId="0" topLeftCell="A1">
      <pane ySplit="1" topLeftCell="A329" activePane="bottomLeft" state="frozen"/>
      <selection pane="topLeft" activeCell="A1" sqref="A1"/>
      <selection pane="bottomLeft" activeCell="A314" sqref="A314"/>
    </sheetView>
  </sheetViews>
  <sheetFormatPr defaultColWidth="8.00390625" defaultRowHeight="12.75"/>
  <cols>
    <col min="1" max="1" width="8.00390625" style="1" customWidth="1"/>
    <col min="2" max="2" width="16.7109375" style="2" customWidth="1"/>
    <col min="3" max="3" width="6.140625" style="3" customWidth="1"/>
    <col min="4" max="5" width="7.421875" style="4" customWidth="1"/>
    <col min="6" max="6" width="10.57421875" style="4" customWidth="1"/>
    <col min="7" max="7" width="7.421875" style="4" customWidth="1"/>
    <col min="8" max="8" width="9.140625" style="4" customWidth="1"/>
    <col min="9" max="16384" width="9.140625" style="3" customWidth="1"/>
  </cols>
  <sheetData>
    <row r="1" spans="1:8" s="9" customFormat="1" ht="21.75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</row>
    <row r="2" spans="1:8" s="9" customFormat="1" ht="11.25">
      <c r="A2" s="10">
        <v>54001</v>
      </c>
      <c r="B2" s="11" t="s">
        <v>8</v>
      </c>
      <c r="C2" s="12">
        <v>2001</v>
      </c>
      <c r="D2" s="13">
        <v>198</v>
      </c>
      <c r="E2" s="13">
        <v>251</v>
      </c>
      <c r="F2" s="13">
        <v>639</v>
      </c>
      <c r="G2" s="13">
        <v>511</v>
      </c>
      <c r="H2" s="13">
        <v>25346</v>
      </c>
    </row>
    <row r="3" spans="1:8" s="9" customFormat="1" ht="11.25">
      <c r="A3" s="10">
        <v>54001</v>
      </c>
      <c r="B3" s="11" t="s">
        <v>8</v>
      </c>
      <c r="C3" s="12">
        <v>2002</v>
      </c>
      <c r="D3" s="13">
        <v>207</v>
      </c>
      <c r="E3" s="13">
        <v>258</v>
      </c>
      <c r="F3" s="13">
        <v>739</v>
      </c>
      <c r="G3" s="13">
        <v>457</v>
      </c>
      <c r="H3" s="13">
        <v>25577</v>
      </c>
    </row>
    <row r="4" spans="1:8" s="9" customFormat="1" ht="11.25">
      <c r="A4" s="10">
        <v>54001</v>
      </c>
      <c r="B4" s="11" t="s">
        <v>9</v>
      </c>
      <c r="C4" s="12">
        <v>2003</v>
      </c>
      <c r="D4" s="13">
        <v>202</v>
      </c>
      <c r="E4" s="13">
        <v>299</v>
      </c>
      <c r="F4" s="13">
        <v>1108</v>
      </c>
      <c r="G4" s="13">
        <v>551</v>
      </c>
      <c r="H4" s="13">
        <v>26037</v>
      </c>
    </row>
    <row r="5" spans="1:8" s="9" customFormat="1" ht="11.25">
      <c r="A5" s="10">
        <v>54001</v>
      </c>
      <c r="B5" s="11" t="s">
        <v>9</v>
      </c>
      <c r="C5" s="12">
        <v>2004</v>
      </c>
      <c r="D5" s="13">
        <v>249</v>
      </c>
      <c r="E5" s="13">
        <v>254</v>
      </c>
      <c r="F5" s="13">
        <v>900</v>
      </c>
      <c r="G5" s="13">
        <v>736</v>
      </c>
      <c r="H5" s="13">
        <v>26196</v>
      </c>
    </row>
    <row r="6" spans="1:8" s="9" customFormat="1" ht="11.25">
      <c r="A6" s="10">
        <v>54001</v>
      </c>
      <c r="B6" s="11" t="s">
        <v>9</v>
      </c>
      <c r="C6" s="12">
        <v>2005</v>
      </c>
      <c r="D6" s="13">
        <v>234</v>
      </c>
      <c r="E6" s="13">
        <v>332</v>
      </c>
      <c r="F6" s="13">
        <v>1017</v>
      </c>
      <c r="G6" s="13">
        <v>663</v>
      </c>
      <c r="H6" s="13">
        <v>26452</v>
      </c>
    </row>
    <row r="7" spans="1:8" s="9" customFormat="1" ht="11.25">
      <c r="A7" s="10">
        <v>54001</v>
      </c>
      <c r="B7" s="11" t="s">
        <v>10</v>
      </c>
      <c r="C7" s="12">
        <v>2006</v>
      </c>
      <c r="D7" s="13">
        <v>250</v>
      </c>
      <c r="E7" s="13">
        <v>284</v>
      </c>
      <c r="F7" s="13">
        <v>942</v>
      </c>
      <c r="G7" s="13">
        <v>640</v>
      </c>
      <c r="H7" s="13">
        <v>26720</v>
      </c>
    </row>
    <row r="8" spans="1:8" s="9" customFormat="1" ht="11.25">
      <c r="A8" s="10">
        <v>54002</v>
      </c>
      <c r="B8" s="11" t="s">
        <v>11</v>
      </c>
      <c r="C8" s="12">
        <v>2001</v>
      </c>
      <c r="D8" s="13">
        <v>162</v>
      </c>
      <c r="E8" s="13">
        <v>180</v>
      </c>
      <c r="F8" s="13">
        <v>566</v>
      </c>
      <c r="G8" s="13">
        <v>327</v>
      </c>
      <c r="H8" s="13">
        <v>18411</v>
      </c>
    </row>
    <row r="9" spans="1:10" s="9" customFormat="1" ht="11.25">
      <c r="A9" s="10">
        <v>54002</v>
      </c>
      <c r="B9" s="11" t="s">
        <v>11</v>
      </c>
      <c r="C9" s="12">
        <v>2002</v>
      </c>
      <c r="D9" s="13">
        <v>164</v>
      </c>
      <c r="E9" s="13">
        <v>138</v>
      </c>
      <c r="F9" s="13">
        <v>518</v>
      </c>
      <c r="G9" s="13">
        <v>331</v>
      </c>
      <c r="H9" s="13">
        <v>18624</v>
      </c>
      <c r="J9" s="14"/>
    </row>
    <row r="10" spans="1:10" s="9" customFormat="1" ht="11.25">
      <c r="A10" s="10">
        <v>54002</v>
      </c>
      <c r="B10" s="11" t="s">
        <v>11</v>
      </c>
      <c r="C10" s="12">
        <v>2003</v>
      </c>
      <c r="D10" s="13">
        <v>216</v>
      </c>
      <c r="E10" s="13">
        <v>175</v>
      </c>
      <c r="F10" s="13">
        <v>853</v>
      </c>
      <c r="G10" s="13">
        <v>413</v>
      </c>
      <c r="H10" s="13">
        <v>19105</v>
      </c>
      <c r="J10" s="14"/>
    </row>
    <row r="11" spans="1:10" s="9" customFormat="1" ht="11.25">
      <c r="A11" s="10">
        <v>54002</v>
      </c>
      <c r="B11" s="11" t="s">
        <v>11</v>
      </c>
      <c r="C11" s="12">
        <v>2004</v>
      </c>
      <c r="D11" s="13">
        <v>202</v>
      </c>
      <c r="E11" s="13">
        <v>157</v>
      </c>
      <c r="F11" s="13">
        <v>749</v>
      </c>
      <c r="G11" s="13">
        <v>428</v>
      </c>
      <c r="H11" s="13">
        <v>19471</v>
      </c>
      <c r="J11" s="14"/>
    </row>
    <row r="12" spans="1:8" s="9" customFormat="1" ht="11.25">
      <c r="A12" s="10">
        <v>54002</v>
      </c>
      <c r="B12" s="11" t="s">
        <v>11</v>
      </c>
      <c r="C12" s="12">
        <v>2005</v>
      </c>
      <c r="D12" s="13">
        <v>213</v>
      </c>
      <c r="E12" s="13">
        <v>188</v>
      </c>
      <c r="F12" s="13">
        <v>940</v>
      </c>
      <c r="G12" s="13">
        <v>502</v>
      </c>
      <c r="H12" s="13">
        <v>19934</v>
      </c>
    </row>
    <row r="13" spans="1:8" s="9" customFormat="1" ht="11.25">
      <c r="A13" s="10">
        <v>54002</v>
      </c>
      <c r="B13" s="11" t="s">
        <v>12</v>
      </c>
      <c r="C13" s="12">
        <v>2006</v>
      </c>
      <c r="D13" s="13">
        <v>218</v>
      </c>
      <c r="E13" s="13">
        <v>177</v>
      </c>
      <c r="F13" s="13">
        <v>899</v>
      </c>
      <c r="G13" s="13">
        <v>558</v>
      </c>
      <c r="H13" s="13">
        <v>20316</v>
      </c>
    </row>
    <row r="14" spans="1:8" s="9" customFormat="1" ht="11.25">
      <c r="A14" s="10">
        <v>54003</v>
      </c>
      <c r="B14" s="11" t="s">
        <v>13</v>
      </c>
      <c r="C14" s="12">
        <v>2001</v>
      </c>
      <c r="D14" s="13">
        <v>36</v>
      </c>
      <c r="E14" s="13">
        <v>43</v>
      </c>
      <c r="F14" s="13">
        <v>97</v>
      </c>
      <c r="G14" s="13">
        <v>73</v>
      </c>
      <c r="H14" s="13">
        <v>3778</v>
      </c>
    </row>
    <row r="15" spans="1:8" s="9" customFormat="1" ht="11.25">
      <c r="A15" s="10">
        <v>54003</v>
      </c>
      <c r="B15" s="11" t="s">
        <v>13</v>
      </c>
      <c r="C15" s="12">
        <v>2002</v>
      </c>
      <c r="D15" s="13">
        <v>32</v>
      </c>
      <c r="E15" s="13">
        <v>41</v>
      </c>
      <c r="F15" s="13">
        <v>169</v>
      </c>
      <c r="G15" s="13">
        <v>83</v>
      </c>
      <c r="H15" s="13">
        <v>3855</v>
      </c>
    </row>
    <row r="16" spans="1:8" s="9" customFormat="1" ht="11.25">
      <c r="A16" s="10">
        <v>54003</v>
      </c>
      <c r="B16" s="11" t="s">
        <v>14</v>
      </c>
      <c r="C16" s="12">
        <v>2003</v>
      </c>
      <c r="D16" s="13">
        <v>28</v>
      </c>
      <c r="E16" s="13">
        <v>40</v>
      </c>
      <c r="F16" s="13">
        <v>176</v>
      </c>
      <c r="G16" s="13">
        <v>102</v>
      </c>
      <c r="H16" s="13">
        <v>3917</v>
      </c>
    </row>
    <row r="17" spans="1:8" s="9" customFormat="1" ht="11.25">
      <c r="A17" s="10">
        <v>54003</v>
      </c>
      <c r="B17" s="11" t="s">
        <v>14</v>
      </c>
      <c r="C17" s="12">
        <v>2004</v>
      </c>
      <c r="D17" s="13">
        <v>27</v>
      </c>
      <c r="E17" s="13">
        <v>25</v>
      </c>
      <c r="F17" s="13">
        <v>125</v>
      </c>
      <c r="G17" s="13">
        <v>92</v>
      </c>
      <c r="H17" s="13">
        <v>3952</v>
      </c>
    </row>
    <row r="18" spans="1:8" s="9" customFormat="1" ht="11.25">
      <c r="A18" s="10">
        <v>54003</v>
      </c>
      <c r="B18" s="11" t="s">
        <v>14</v>
      </c>
      <c r="C18" s="12">
        <v>2005</v>
      </c>
      <c r="D18" s="13">
        <v>26</v>
      </c>
      <c r="E18" s="13">
        <v>43</v>
      </c>
      <c r="F18" s="13">
        <v>209</v>
      </c>
      <c r="G18" s="13">
        <v>87</v>
      </c>
      <c r="H18" s="13">
        <v>4057</v>
      </c>
    </row>
    <row r="19" spans="1:9" s="9" customFormat="1" ht="11.25">
      <c r="A19" s="10">
        <v>54003</v>
      </c>
      <c r="B19" s="11" t="s">
        <v>15</v>
      </c>
      <c r="C19" s="12">
        <v>2006</v>
      </c>
      <c r="D19" s="13">
        <v>45</v>
      </c>
      <c r="E19" s="13">
        <v>49</v>
      </c>
      <c r="F19" s="13">
        <v>135</v>
      </c>
      <c r="G19" s="13">
        <v>83</v>
      </c>
      <c r="H19" s="13">
        <v>4105</v>
      </c>
      <c r="I19" s="15"/>
    </row>
    <row r="20" spans="1:8" s="9" customFormat="1" ht="11.25">
      <c r="A20" s="10">
        <v>54004</v>
      </c>
      <c r="B20" s="11" t="s">
        <v>16</v>
      </c>
      <c r="C20" s="12">
        <v>2001</v>
      </c>
      <c r="D20" s="13">
        <v>38</v>
      </c>
      <c r="E20" s="13">
        <v>59</v>
      </c>
      <c r="F20" s="13">
        <v>135</v>
      </c>
      <c r="G20" s="13">
        <v>97</v>
      </c>
      <c r="H20" s="13">
        <v>4797</v>
      </c>
    </row>
    <row r="21" spans="1:8" s="16" customFormat="1" ht="11.25">
      <c r="A21" s="10">
        <v>54004</v>
      </c>
      <c r="B21" s="11" t="s">
        <v>16</v>
      </c>
      <c r="C21" s="12">
        <v>2002</v>
      </c>
      <c r="D21" s="13">
        <v>43</v>
      </c>
      <c r="E21" s="13">
        <v>55</v>
      </c>
      <c r="F21" s="13">
        <v>146</v>
      </c>
      <c r="G21" s="13">
        <v>71</v>
      </c>
      <c r="H21" s="13">
        <v>4860</v>
      </c>
    </row>
    <row r="22" spans="1:8" s="9" customFormat="1" ht="11.25">
      <c r="A22" s="10">
        <v>54004</v>
      </c>
      <c r="B22" s="11" t="s">
        <v>17</v>
      </c>
      <c r="C22" s="12">
        <v>2003</v>
      </c>
      <c r="D22" s="13">
        <v>43</v>
      </c>
      <c r="E22" s="13">
        <v>39</v>
      </c>
      <c r="F22" s="13">
        <v>202</v>
      </c>
      <c r="G22" s="13">
        <v>110</v>
      </c>
      <c r="H22" s="13">
        <v>4956</v>
      </c>
    </row>
    <row r="23" spans="1:8" s="9" customFormat="1" ht="11.25">
      <c r="A23" s="10">
        <v>54004</v>
      </c>
      <c r="B23" s="11" t="s">
        <v>17</v>
      </c>
      <c r="C23" s="12">
        <v>2004</v>
      </c>
      <c r="D23" s="13">
        <v>46</v>
      </c>
      <c r="E23" s="13">
        <v>44</v>
      </c>
      <c r="F23" s="13">
        <v>168</v>
      </c>
      <c r="G23" s="13">
        <v>113</v>
      </c>
      <c r="H23" s="13">
        <v>5013</v>
      </c>
    </row>
    <row r="24" spans="1:8" s="9" customFormat="1" ht="11.25">
      <c r="A24" s="10">
        <v>54004</v>
      </c>
      <c r="B24" s="11" t="s">
        <v>17</v>
      </c>
      <c r="C24" s="12">
        <v>2005</v>
      </c>
      <c r="D24" s="13">
        <v>45</v>
      </c>
      <c r="E24" s="13">
        <v>56</v>
      </c>
      <c r="F24" s="13">
        <v>180</v>
      </c>
      <c r="G24" s="13">
        <v>159</v>
      </c>
      <c r="H24" s="13">
        <v>5023</v>
      </c>
    </row>
    <row r="25" spans="1:8" s="9" customFormat="1" ht="11.25">
      <c r="A25" s="10">
        <v>54004</v>
      </c>
      <c r="B25" s="11" t="s">
        <v>18</v>
      </c>
      <c r="C25" s="12">
        <v>2006</v>
      </c>
      <c r="D25" s="13">
        <v>50</v>
      </c>
      <c r="E25" s="13">
        <v>54</v>
      </c>
      <c r="F25" s="13">
        <v>117</v>
      </c>
      <c r="G25" s="13">
        <v>133</v>
      </c>
      <c r="H25" s="13">
        <v>5003</v>
      </c>
    </row>
    <row r="26" spans="1:8" s="9" customFormat="1" ht="11.25">
      <c r="A26" s="10">
        <v>54005</v>
      </c>
      <c r="B26" s="11" t="s">
        <v>19</v>
      </c>
      <c r="C26" s="12">
        <v>2001</v>
      </c>
      <c r="D26" s="13">
        <v>15</v>
      </c>
      <c r="E26" s="13">
        <v>22</v>
      </c>
      <c r="F26" s="13">
        <v>59</v>
      </c>
      <c r="G26" s="13">
        <v>44</v>
      </c>
      <c r="H26" s="13">
        <v>2368</v>
      </c>
    </row>
    <row r="27" spans="1:8" s="9" customFormat="1" ht="11.25">
      <c r="A27" s="10">
        <v>54005</v>
      </c>
      <c r="B27" s="11" t="s">
        <v>19</v>
      </c>
      <c r="C27" s="12">
        <v>2002</v>
      </c>
      <c r="D27" s="13">
        <v>29</v>
      </c>
      <c r="E27" s="13">
        <v>21</v>
      </c>
      <c r="F27" s="13">
        <v>76</v>
      </c>
      <c r="G27" s="13">
        <v>53</v>
      </c>
      <c r="H27" s="13">
        <v>2399</v>
      </c>
    </row>
    <row r="28" spans="1:8" s="9" customFormat="1" ht="11.25">
      <c r="A28" s="10">
        <v>54005</v>
      </c>
      <c r="B28" s="11" t="s">
        <v>19</v>
      </c>
      <c r="C28" s="12">
        <v>2003</v>
      </c>
      <c r="D28" s="13">
        <v>20</v>
      </c>
      <c r="E28" s="13">
        <v>24</v>
      </c>
      <c r="F28" s="13">
        <v>84</v>
      </c>
      <c r="G28" s="13">
        <v>75</v>
      </c>
      <c r="H28" s="13">
        <v>2404</v>
      </c>
    </row>
    <row r="29" spans="1:8" s="9" customFormat="1" ht="11.25">
      <c r="A29" s="10">
        <v>54005</v>
      </c>
      <c r="B29" s="11" t="s">
        <v>19</v>
      </c>
      <c r="C29" s="12">
        <v>2004</v>
      </c>
      <c r="D29" s="13">
        <v>19</v>
      </c>
      <c r="E29" s="13">
        <v>33</v>
      </c>
      <c r="F29" s="13">
        <v>92</v>
      </c>
      <c r="G29" s="13">
        <v>67</v>
      </c>
      <c r="H29" s="13">
        <v>2415</v>
      </c>
    </row>
    <row r="30" spans="1:8" s="9" customFormat="1" ht="11.25">
      <c r="A30" s="10">
        <v>54005</v>
      </c>
      <c r="B30" s="11" t="s">
        <v>19</v>
      </c>
      <c r="C30" s="12">
        <v>2005</v>
      </c>
      <c r="D30" s="13">
        <v>16</v>
      </c>
      <c r="E30" s="13">
        <v>25</v>
      </c>
      <c r="F30" s="13">
        <v>68</v>
      </c>
      <c r="G30" s="13">
        <v>67</v>
      </c>
      <c r="H30" s="13">
        <v>2407</v>
      </c>
    </row>
    <row r="31" spans="1:8" s="9" customFormat="1" ht="11.25">
      <c r="A31" s="10">
        <v>54005</v>
      </c>
      <c r="B31" s="11" t="s">
        <v>19</v>
      </c>
      <c r="C31" s="12">
        <v>2006</v>
      </c>
      <c r="D31" s="13">
        <v>21</v>
      </c>
      <c r="E31" s="13">
        <v>24</v>
      </c>
      <c r="F31" s="13">
        <v>114</v>
      </c>
      <c r="G31" s="13">
        <v>69</v>
      </c>
      <c r="H31" s="13">
        <v>2449</v>
      </c>
    </row>
    <row r="32" spans="1:8" s="9" customFormat="1" ht="11.25">
      <c r="A32" s="10">
        <v>54006</v>
      </c>
      <c r="B32" s="11" t="s">
        <v>20</v>
      </c>
      <c r="C32" s="12">
        <v>2001</v>
      </c>
      <c r="D32" s="13">
        <v>36</v>
      </c>
      <c r="E32" s="13">
        <v>32</v>
      </c>
      <c r="F32" s="13">
        <v>81</v>
      </c>
      <c r="G32" s="13">
        <v>57</v>
      </c>
      <c r="H32" s="13">
        <v>3954</v>
      </c>
    </row>
    <row r="33" spans="1:8" s="9" customFormat="1" ht="11.25">
      <c r="A33" s="10">
        <v>54006</v>
      </c>
      <c r="B33" s="11" t="s">
        <v>20</v>
      </c>
      <c r="C33" s="12">
        <v>2002</v>
      </c>
      <c r="D33" s="13">
        <v>37</v>
      </c>
      <c r="E33" s="13">
        <v>40</v>
      </c>
      <c r="F33" s="13">
        <v>72</v>
      </c>
      <c r="G33" s="13">
        <v>71</v>
      </c>
      <c r="H33" s="13">
        <v>3952</v>
      </c>
    </row>
    <row r="34" spans="1:8" s="9" customFormat="1" ht="11.25">
      <c r="A34" s="10">
        <v>54006</v>
      </c>
      <c r="B34" s="11" t="s">
        <v>21</v>
      </c>
      <c r="C34" s="12">
        <v>2003</v>
      </c>
      <c r="D34" s="13">
        <v>32</v>
      </c>
      <c r="E34" s="13">
        <v>40</v>
      </c>
      <c r="F34" s="13">
        <v>161</v>
      </c>
      <c r="G34" s="13">
        <v>81</v>
      </c>
      <c r="H34" s="13">
        <v>4024</v>
      </c>
    </row>
    <row r="35" spans="1:8" s="9" customFormat="1" ht="11.25">
      <c r="A35" s="10">
        <v>54006</v>
      </c>
      <c r="B35" s="11" t="s">
        <v>21</v>
      </c>
      <c r="C35" s="12">
        <v>2004</v>
      </c>
      <c r="D35" s="13">
        <v>39</v>
      </c>
      <c r="E35" s="13">
        <v>28</v>
      </c>
      <c r="F35" s="13">
        <v>129</v>
      </c>
      <c r="G35" s="13">
        <v>81</v>
      </c>
      <c r="H35" s="13">
        <v>4083</v>
      </c>
    </row>
    <row r="36" spans="1:8" s="9" customFormat="1" ht="11.25">
      <c r="A36" s="10">
        <v>54006</v>
      </c>
      <c r="B36" s="11" t="s">
        <v>21</v>
      </c>
      <c r="C36" s="12">
        <v>2005</v>
      </c>
      <c r="D36" s="13">
        <v>35</v>
      </c>
      <c r="E36" s="13">
        <v>47</v>
      </c>
      <c r="F36" s="13">
        <v>145</v>
      </c>
      <c r="G36" s="13">
        <v>80</v>
      </c>
      <c r="H36" s="13">
        <v>4136</v>
      </c>
    </row>
    <row r="37" spans="1:8" s="9" customFormat="1" ht="11.25">
      <c r="A37" s="10">
        <v>54006</v>
      </c>
      <c r="B37" s="11" t="s">
        <v>22</v>
      </c>
      <c r="C37" s="12">
        <v>2006</v>
      </c>
      <c r="D37" s="13">
        <v>25</v>
      </c>
      <c r="E37" s="13">
        <v>45</v>
      </c>
      <c r="F37" s="13">
        <v>100</v>
      </c>
      <c r="G37" s="13">
        <v>99</v>
      </c>
      <c r="H37" s="13">
        <v>4117</v>
      </c>
    </row>
    <row r="38" spans="1:8" s="9" customFormat="1" ht="11.25">
      <c r="A38" s="10">
        <v>54007</v>
      </c>
      <c r="B38" s="11" t="s">
        <v>23</v>
      </c>
      <c r="C38" s="12">
        <v>2001</v>
      </c>
      <c r="D38" s="13">
        <v>29</v>
      </c>
      <c r="E38" s="13">
        <v>40</v>
      </c>
      <c r="F38" s="13">
        <v>36</v>
      </c>
      <c r="G38" s="13">
        <v>45</v>
      </c>
      <c r="H38" s="13">
        <v>3259</v>
      </c>
    </row>
    <row r="39" spans="1:8" s="9" customFormat="1" ht="11.25">
      <c r="A39" s="17">
        <v>54007</v>
      </c>
      <c r="B39" s="18" t="s">
        <v>23</v>
      </c>
      <c r="C39" s="19">
        <v>2002</v>
      </c>
      <c r="D39" s="13">
        <v>22</v>
      </c>
      <c r="E39" s="13">
        <v>48</v>
      </c>
      <c r="F39" s="13">
        <v>51</v>
      </c>
      <c r="G39" s="13">
        <v>31</v>
      </c>
      <c r="H39" s="13">
        <v>3253</v>
      </c>
    </row>
    <row r="40" spans="1:8" s="9" customFormat="1" ht="11.25">
      <c r="A40" s="17">
        <v>54007</v>
      </c>
      <c r="B40" s="18" t="s">
        <v>24</v>
      </c>
      <c r="C40" s="19">
        <v>2003</v>
      </c>
      <c r="D40" s="13">
        <v>30</v>
      </c>
      <c r="E40" s="13">
        <v>43</v>
      </c>
      <c r="F40" s="13">
        <v>53</v>
      </c>
      <c r="G40" s="13">
        <v>44</v>
      </c>
      <c r="H40" s="13">
        <v>3249</v>
      </c>
    </row>
    <row r="41" spans="1:8" s="9" customFormat="1" ht="11.25">
      <c r="A41" s="17">
        <v>54007</v>
      </c>
      <c r="B41" s="18" t="s">
        <v>24</v>
      </c>
      <c r="C41" s="19">
        <v>2004</v>
      </c>
      <c r="D41" s="13">
        <v>34</v>
      </c>
      <c r="E41" s="13">
        <v>39</v>
      </c>
      <c r="F41" s="13">
        <v>62</v>
      </c>
      <c r="G41" s="13">
        <v>29</v>
      </c>
      <c r="H41" s="13">
        <v>3277</v>
      </c>
    </row>
    <row r="42" spans="1:8" s="9" customFormat="1" ht="11.25">
      <c r="A42" s="17">
        <v>54007</v>
      </c>
      <c r="B42" s="18" t="s">
        <v>24</v>
      </c>
      <c r="C42" s="19">
        <v>2005</v>
      </c>
      <c r="D42" s="13">
        <v>19</v>
      </c>
      <c r="E42" s="13">
        <v>50</v>
      </c>
      <c r="F42" s="13">
        <v>83</v>
      </c>
      <c r="G42" s="13">
        <v>70</v>
      </c>
      <c r="H42" s="13">
        <v>3259</v>
      </c>
    </row>
    <row r="43" spans="1:8" s="9" customFormat="1" ht="11.25">
      <c r="A43" s="17">
        <v>54007</v>
      </c>
      <c r="B43" s="18" t="s">
        <v>25</v>
      </c>
      <c r="C43" s="19">
        <v>2006</v>
      </c>
      <c r="D43" s="13">
        <v>23</v>
      </c>
      <c r="E43" s="13">
        <v>36</v>
      </c>
      <c r="F43" s="13">
        <v>64</v>
      </c>
      <c r="G43" s="13">
        <v>58</v>
      </c>
      <c r="H43" s="13">
        <v>3252</v>
      </c>
    </row>
    <row r="44" spans="1:10" s="9" customFormat="1" ht="11.25">
      <c r="A44" s="17">
        <v>54008</v>
      </c>
      <c r="B44" s="18" t="s">
        <v>26</v>
      </c>
      <c r="C44" s="19">
        <v>2001</v>
      </c>
      <c r="D44" s="13">
        <v>32</v>
      </c>
      <c r="E44" s="13">
        <v>26</v>
      </c>
      <c r="F44" s="13">
        <v>98</v>
      </c>
      <c r="G44" s="13">
        <v>83</v>
      </c>
      <c r="H44" s="13">
        <v>3040</v>
      </c>
      <c r="J44" s="14"/>
    </row>
    <row r="45" spans="1:10" s="9" customFormat="1" ht="11.25">
      <c r="A45" s="17">
        <v>54008</v>
      </c>
      <c r="B45" s="18" t="s">
        <v>26</v>
      </c>
      <c r="C45" s="19">
        <v>2002</v>
      </c>
      <c r="D45" s="13">
        <v>42</v>
      </c>
      <c r="E45" s="13">
        <v>31</v>
      </c>
      <c r="F45" s="13">
        <v>114</v>
      </c>
      <c r="G45" s="13">
        <v>95</v>
      </c>
      <c r="H45" s="13">
        <v>3070</v>
      </c>
      <c r="J45" s="14"/>
    </row>
    <row r="46" spans="1:10" s="9" customFormat="1" ht="11.25">
      <c r="A46" s="17">
        <v>54008</v>
      </c>
      <c r="B46" s="18" t="s">
        <v>27</v>
      </c>
      <c r="C46" s="19">
        <v>2003</v>
      </c>
      <c r="D46" s="13">
        <v>37</v>
      </c>
      <c r="E46" s="13">
        <v>29</v>
      </c>
      <c r="F46" s="13">
        <v>119</v>
      </c>
      <c r="G46" s="13">
        <v>81</v>
      </c>
      <c r="H46" s="13">
        <v>3116</v>
      </c>
      <c r="J46" s="14"/>
    </row>
    <row r="47" spans="1:8" s="9" customFormat="1" ht="11.25">
      <c r="A47" s="17">
        <v>54008</v>
      </c>
      <c r="B47" s="18" t="s">
        <v>27</v>
      </c>
      <c r="C47" s="19">
        <v>2004</v>
      </c>
      <c r="D47" s="13">
        <v>30</v>
      </c>
      <c r="E47" s="13">
        <v>24</v>
      </c>
      <c r="F47" s="13">
        <v>123</v>
      </c>
      <c r="G47" s="13">
        <v>111</v>
      </c>
      <c r="H47" s="13">
        <v>3134</v>
      </c>
    </row>
    <row r="48" spans="1:8" s="9" customFormat="1" ht="11.25">
      <c r="A48" s="17">
        <v>54008</v>
      </c>
      <c r="B48" s="18" t="s">
        <v>27</v>
      </c>
      <c r="C48" s="19">
        <v>2005</v>
      </c>
      <c r="D48" s="13">
        <v>25</v>
      </c>
      <c r="E48" s="13">
        <v>31</v>
      </c>
      <c r="F48" s="13">
        <v>128</v>
      </c>
      <c r="G48" s="13">
        <v>120</v>
      </c>
      <c r="H48" s="13">
        <v>3136</v>
      </c>
    </row>
    <row r="49" spans="1:8" s="9" customFormat="1" ht="11.25">
      <c r="A49" s="17">
        <v>54008</v>
      </c>
      <c r="B49" s="18" t="s">
        <v>28</v>
      </c>
      <c r="C49" s="19">
        <v>2006</v>
      </c>
      <c r="D49" s="13">
        <v>37</v>
      </c>
      <c r="E49" s="13">
        <v>33</v>
      </c>
      <c r="F49" s="13">
        <v>115</v>
      </c>
      <c r="G49" s="13">
        <v>114</v>
      </c>
      <c r="H49" s="13">
        <v>3141</v>
      </c>
    </row>
    <row r="50" spans="1:8" s="9" customFormat="1" ht="11.25">
      <c r="A50" s="17">
        <v>54009</v>
      </c>
      <c r="B50" s="18" t="s">
        <v>29</v>
      </c>
      <c r="C50" s="19">
        <v>2001</v>
      </c>
      <c r="D50" s="13">
        <v>111</v>
      </c>
      <c r="E50" s="13">
        <v>165</v>
      </c>
      <c r="F50" s="13">
        <v>524</v>
      </c>
      <c r="G50" s="13">
        <v>238</v>
      </c>
      <c r="H50" s="13">
        <v>14312</v>
      </c>
    </row>
    <row r="51" spans="1:8" s="9" customFormat="1" ht="11.25">
      <c r="A51" s="17">
        <v>54009</v>
      </c>
      <c r="B51" s="18" t="s">
        <v>29</v>
      </c>
      <c r="C51" s="19">
        <v>2002</v>
      </c>
      <c r="D51" s="13">
        <v>131</v>
      </c>
      <c r="E51" s="13">
        <v>181</v>
      </c>
      <c r="F51" s="13">
        <v>421</v>
      </c>
      <c r="G51" s="13">
        <v>345</v>
      </c>
      <c r="H51" s="13">
        <v>14338</v>
      </c>
    </row>
    <row r="52" spans="1:8" s="9" customFormat="1" ht="11.25">
      <c r="A52" s="17">
        <v>54009</v>
      </c>
      <c r="B52" s="18" t="s">
        <v>30</v>
      </c>
      <c r="C52" s="19">
        <v>2003</v>
      </c>
      <c r="D52" s="13">
        <v>117</v>
      </c>
      <c r="E52" s="13">
        <v>180</v>
      </c>
      <c r="F52" s="13">
        <v>609</v>
      </c>
      <c r="G52" s="13">
        <v>244</v>
      </c>
      <c r="H52" s="13">
        <v>14640</v>
      </c>
    </row>
    <row r="53" spans="1:8" s="9" customFormat="1" ht="11.25">
      <c r="A53" s="17">
        <v>54009</v>
      </c>
      <c r="B53" s="18" t="s">
        <v>30</v>
      </c>
      <c r="C53" s="19">
        <v>2004</v>
      </c>
      <c r="D53" s="13">
        <v>123</v>
      </c>
      <c r="E53" s="13">
        <v>164</v>
      </c>
      <c r="F53" s="13">
        <v>469</v>
      </c>
      <c r="G53" s="13">
        <v>261</v>
      </c>
      <c r="H53" s="13">
        <v>14807</v>
      </c>
    </row>
    <row r="54" spans="1:8" s="9" customFormat="1" ht="11.25">
      <c r="A54" s="17">
        <v>54009</v>
      </c>
      <c r="B54" s="18" t="s">
        <v>30</v>
      </c>
      <c r="C54" s="19">
        <v>2005</v>
      </c>
      <c r="D54" s="13">
        <v>127</v>
      </c>
      <c r="E54" s="13">
        <v>170</v>
      </c>
      <c r="F54" s="13">
        <v>510</v>
      </c>
      <c r="G54" s="13">
        <v>312</v>
      </c>
      <c r="H54" s="13">
        <v>14962</v>
      </c>
    </row>
    <row r="55" spans="1:8" s="9" customFormat="1" ht="11.25">
      <c r="A55" s="17">
        <v>54009</v>
      </c>
      <c r="B55" s="18" t="s">
        <v>30</v>
      </c>
      <c r="C55" s="19">
        <v>2006</v>
      </c>
      <c r="D55" s="13">
        <v>116</v>
      </c>
      <c r="E55" s="13">
        <v>204</v>
      </c>
      <c r="F55" s="13">
        <v>409</v>
      </c>
      <c r="G55" s="13">
        <v>287</v>
      </c>
      <c r="H55" s="13">
        <v>14996</v>
      </c>
    </row>
    <row r="56" spans="1:8" s="9" customFormat="1" ht="11.25">
      <c r="A56" s="17">
        <v>54010</v>
      </c>
      <c r="B56" s="18" t="s">
        <v>31</v>
      </c>
      <c r="C56" s="19">
        <v>2001</v>
      </c>
      <c r="D56" s="13">
        <v>13</v>
      </c>
      <c r="E56" s="13">
        <v>15</v>
      </c>
      <c r="F56" s="13">
        <v>18</v>
      </c>
      <c r="G56" s="13">
        <v>16</v>
      </c>
      <c r="H56" s="13">
        <v>1135</v>
      </c>
    </row>
    <row r="57" spans="1:9" s="9" customFormat="1" ht="11.25">
      <c r="A57" s="17">
        <v>54010</v>
      </c>
      <c r="B57" s="18" t="s">
        <v>31</v>
      </c>
      <c r="C57" s="19">
        <v>2002</v>
      </c>
      <c r="D57" s="13">
        <v>10</v>
      </c>
      <c r="E57" s="13">
        <v>24</v>
      </c>
      <c r="F57" s="13">
        <v>55</v>
      </c>
      <c r="G57" s="13">
        <v>32</v>
      </c>
      <c r="H57" s="13">
        <v>1144</v>
      </c>
      <c r="I57" s="15"/>
    </row>
    <row r="58" spans="1:8" s="9" customFormat="1" ht="11.25">
      <c r="A58" s="17">
        <v>54010</v>
      </c>
      <c r="B58" s="18" t="s">
        <v>32</v>
      </c>
      <c r="C58" s="19">
        <v>2003</v>
      </c>
      <c r="D58" s="13">
        <v>15</v>
      </c>
      <c r="E58" s="13">
        <v>21</v>
      </c>
      <c r="F58" s="13">
        <v>14</v>
      </c>
      <c r="G58" s="13">
        <v>18</v>
      </c>
      <c r="H58" s="13">
        <v>1134</v>
      </c>
    </row>
    <row r="59" spans="1:8" s="16" customFormat="1" ht="11.25">
      <c r="A59" s="17">
        <v>54010</v>
      </c>
      <c r="B59" s="18" t="s">
        <v>32</v>
      </c>
      <c r="C59" s="19">
        <v>2004</v>
      </c>
      <c r="D59" s="13">
        <v>16</v>
      </c>
      <c r="E59" s="13">
        <v>7</v>
      </c>
      <c r="F59" s="13">
        <v>23</v>
      </c>
      <c r="G59" s="13">
        <v>13</v>
      </c>
      <c r="H59" s="13">
        <v>1153</v>
      </c>
    </row>
    <row r="60" spans="1:8" s="9" customFormat="1" ht="11.25">
      <c r="A60" s="17">
        <v>54010</v>
      </c>
      <c r="B60" s="18" t="s">
        <v>32</v>
      </c>
      <c r="C60" s="19">
        <v>2005</v>
      </c>
      <c r="D60" s="13">
        <v>10</v>
      </c>
      <c r="E60" s="13">
        <v>9</v>
      </c>
      <c r="F60" s="13">
        <v>44</v>
      </c>
      <c r="G60" s="13">
        <v>23</v>
      </c>
      <c r="H60" s="13">
        <v>1175</v>
      </c>
    </row>
    <row r="61" spans="1:8" s="9" customFormat="1" ht="11.25">
      <c r="A61" s="17">
        <v>54010</v>
      </c>
      <c r="B61" s="18" t="s">
        <v>33</v>
      </c>
      <c r="C61" s="19">
        <v>2006</v>
      </c>
      <c r="D61" s="13">
        <v>12</v>
      </c>
      <c r="E61" s="13">
        <v>10</v>
      </c>
      <c r="F61" s="13">
        <v>19</v>
      </c>
      <c r="G61" s="13">
        <v>29</v>
      </c>
      <c r="H61" s="13">
        <v>1167</v>
      </c>
    </row>
    <row r="62" spans="1:8" s="9" customFormat="1" ht="11.25">
      <c r="A62" s="20">
        <v>54011</v>
      </c>
      <c r="B62" s="20" t="s">
        <v>34</v>
      </c>
      <c r="C62" s="21">
        <v>2001</v>
      </c>
      <c r="D62" s="13">
        <v>23</v>
      </c>
      <c r="E62" s="13">
        <v>42</v>
      </c>
      <c r="F62" s="13">
        <v>103</v>
      </c>
      <c r="G62" s="13">
        <v>50</v>
      </c>
      <c r="H62" s="13">
        <v>3132</v>
      </c>
    </row>
    <row r="63" spans="1:8" s="9" customFormat="1" ht="11.25">
      <c r="A63" s="17">
        <v>54011</v>
      </c>
      <c r="B63" s="18" t="s">
        <v>34</v>
      </c>
      <c r="C63" s="19">
        <v>2002</v>
      </c>
      <c r="D63" s="13">
        <v>27</v>
      </c>
      <c r="E63" s="13">
        <v>27</v>
      </c>
      <c r="F63" s="13">
        <v>148</v>
      </c>
      <c r="G63" s="13">
        <v>68</v>
      </c>
      <c r="H63" s="13">
        <v>3212</v>
      </c>
    </row>
    <row r="64" spans="1:8" s="9" customFormat="1" ht="11.25">
      <c r="A64" s="17">
        <v>54011</v>
      </c>
      <c r="B64" s="18" t="s">
        <v>35</v>
      </c>
      <c r="C64" s="19">
        <v>2003</v>
      </c>
      <c r="D64" s="13">
        <v>31</v>
      </c>
      <c r="E64" s="13">
        <v>26</v>
      </c>
      <c r="F64" s="13">
        <v>114</v>
      </c>
      <c r="G64" s="13">
        <v>60</v>
      </c>
      <c r="H64" s="13">
        <v>3271</v>
      </c>
    </row>
    <row r="65" spans="1:8" s="9" customFormat="1" ht="11.25">
      <c r="A65" s="17">
        <v>54011</v>
      </c>
      <c r="B65" s="18" t="s">
        <v>35</v>
      </c>
      <c r="C65" s="19">
        <v>2004</v>
      </c>
      <c r="D65" s="13">
        <v>19</v>
      </c>
      <c r="E65" s="13">
        <v>23</v>
      </c>
      <c r="F65" s="13">
        <v>94</v>
      </c>
      <c r="G65" s="13">
        <v>88</v>
      </c>
      <c r="H65" s="13">
        <v>3273</v>
      </c>
    </row>
    <row r="66" spans="1:8" s="9" customFormat="1" ht="11.25">
      <c r="A66" s="17">
        <v>54011</v>
      </c>
      <c r="B66" s="18" t="s">
        <v>35</v>
      </c>
      <c r="C66" s="19">
        <v>2005</v>
      </c>
      <c r="D66" s="13">
        <v>37</v>
      </c>
      <c r="E66" s="13">
        <v>39</v>
      </c>
      <c r="F66" s="13">
        <v>131</v>
      </c>
      <c r="G66" s="13">
        <v>110</v>
      </c>
      <c r="H66" s="13">
        <v>3292</v>
      </c>
    </row>
    <row r="67" spans="1:8" s="9" customFormat="1" ht="11.25">
      <c r="A67" s="17">
        <v>54011</v>
      </c>
      <c r="B67" s="18" t="s">
        <v>36</v>
      </c>
      <c r="C67" s="19">
        <v>2006</v>
      </c>
      <c r="D67" s="13">
        <v>34</v>
      </c>
      <c r="E67" s="13">
        <v>33</v>
      </c>
      <c r="F67" s="13">
        <v>107</v>
      </c>
      <c r="G67" s="13">
        <v>93</v>
      </c>
      <c r="H67" s="13">
        <v>3307</v>
      </c>
    </row>
    <row r="68" spans="1:8" s="9" customFormat="1" ht="11.25">
      <c r="A68" s="17">
        <v>54012</v>
      </c>
      <c r="B68" s="18" t="s">
        <v>37</v>
      </c>
      <c r="C68" s="19">
        <v>2001</v>
      </c>
      <c r="D68" s="13">
        <v>39</v>
      </c>
      <c r="E68" s="13">
        <v>79</v>
      </c>
      <c r="F68" s="13">
        <v>171</v>
      </c>
      <c r="G68" s="13">
        <v>114</v>
      </c>
      <c r="H68" s="13">
        <v>7107</v>
      </c>
    </row>
    <row r="69" spans="1:8" s="9" customFormat="1" ht="11.25">
      <c r="A69" s="17">
        <v>54012</v>
      </c>
      <c r="B69" s="18" t="s">
        <v>37</v>
      </c>
      <c r="C69" s="19">
        <v>2002</v>
      </c>
      <c r="D69" s="13">
        <v>51</v>
      </c>
      <c r="E69" s="13">
        <v>82</v>
      </c>
      <c r="F69" s="13">
        <v>288</v>
      </c>
      <c r="G69" s="13">
        <v>148</v>
      </c>
      <c r="H69" s="13">
        <v>7216</v>
      </c>
    </row>
    <row r="70" spans="1:8" s="9" customFormat="1" ht="11.25">
      <c r="A70" s="17">
        <v>54012</v>
      </c>
      <c r="B70" s="18" t="s">
        <v>37</v>
      </c>
      <c r="C70" s="19">
        <v>2003</v>
      </c>
      <c r="D70" s="13">
        <v>50</v>
      </c>
      <c r="E70" s="13">
        <v>97</v>
      </c>
      <c r="F70" s="13">
        <v>298</v>
      </c>
      <c r="G70" s="13">
        <v>188</v>
      </c>
      <c r="H70" s="13">
        <v>7279</v>
      </c>
    </row>
    <row r="71" spans="1:8" s="9" customFormat="1" ht="11.25">
      <c r="A71" s="17">
        <v>54012</v>
      </c>
      <c r="B71" s="18" t="s">
        <v>37</v>
      </c>
      <c r="C71" s="19">
        <v>2004</v>
      </c>
      <c r="D71" s="13">
        <v>55</v>
      </c>
      <c r="E71" s="13">
        <v>105</v>
      </c>
      <c r="F71" s="13">
        <v>262</v>
      </c>
      <c r="G71" s="13">
        <v>125</v>
      </c>
      <c r="H71" s="13">
        <v>7366</v>
      </c>
    </row>
    <row r="72" spans="1:8" s="9" customFormat="1" ht="11.25">
      <c r="A72" s="17">
        <v>54012</v>
      </c>
      <c r="B72" s="18" t="s">
        <v>37</v>
      </c>
      <c r="C72" s="19">
        <v>2005</v>
      </c>
      <c r="D72" s="13">
        <v>53</v>
      </c>
      <c r="E72" s="13">
        <v>98</v>
      </c>
      <c r="F72" s="13">
        <v>273</v>
      </c>
      <c r="G72" s="13">
        <v>204</v>
      </c>
      <c r="H72" s="13">
        <v>7390</v>
      </c>
    </row>
    <row r="73" spans="1:8" s="9" customFormat="1" ht="11.25">
      <c r="A73" s="17">
        <v>54012</v>
      </c>
      <c r="B73" s="18" t="s">
        <v>37</v>
      </c>
      <c r="C73" s="19">
        <v>2006</v>
      </c>
      <c r="D73" s="13">
        <v>67</v>
      </c>
      <c r="E73" s="13">
        <v>92</v>
      </c>
      <c r="F73" s="13">
        <v>265</v>
      </c>
      <c r="G73" s="13">
        <v>192</v>
      </c>
      <c r="H73" s="13">
        <v>7438</v>
      </c>
    </row>
    <row r="74" spans="1:8" s="9" customFormat="1" ht="11.25">
      <c r="A74" s="17">
        <v>54013</v>
      </c>
      <c r="B74" s="18" t="s">
        <v>38</v>
      </c>
      <c r="C74" s="19">
        <v>2001</v>
      </c>
      <c r="D74" s="13">
        <v>317</v>
      </c>
      <c r="E74" s="13">
        <v>419</v>
      </c>
      <c r="F74" s="13">
        <v>582</v>
      </c>
      <c r="G74" s="13">
        <v>376</v>
      </c>
      <c r="H74" s="13">
        <v>37891</v>
      </c>
    </row>
    <row r="75" spans="1:8" s="9" customFormat="1" ht="11.25">
      <c r="A75" s="17">
        <v>54013</v>
      </c>
      <c r="B75" s="18" t="s">
        <v>38</v>
      </c>
      <c r="C75" s="19">
        <v>2002</v>
      </c>
      <c r="D75" s="13">
        <v>306</v>
      </c>
      <c r="E75" s="13">
        <v>388</v>
      </c>
      <c r="F75" s="13">
        <v>875</v>
      </c>
      <c r="G75" s="13">
        <v>353</v>
      </c>
      <c r="H75" s="13">
        <v>38331</v>
      </c>
    </row>
    <row r="76" spans="1:8" s="9" customFormat="1" ht="11.25">
      <c r="A76" s="17">
        <v>54013</v>
      </c>
      <c r="B76" s="18" t="s">
        <v>38</v>
      </c>
      <c r="C76" s="19">
        <v>2003</v>
      </c>
      <c r="D76" s="13">
        <v>343</v>
      </c>
      <c r="E76" s="13">
        <v>408</v>
      </c>
      <c r="F76" s="13">
        <v>1495</v>
      </c>
      <c r="G76" s="13">
        <v>729</v>
      </c>
      <c r="H76" s="13">
        <v>39032</v>
      </c>
    </row>
    <row r="77" spans="1:8" s="9" customFormat="1" ht="11.25">
      <c r="A77" s="17">
        <v>54013</v>
      </c>
      <c r="B77" s="18" t="s">
        <v>38</v>
      </c>
      <c r="C77" s="19">
        <v>2004</v>
      </c>
      <c r="D77" s="13">
        <v>314</v>
      </c>
      <c r="E77" s="13">
        <v>402</v>
      </c>
      <c r="F77" s="13">
        <v>897</v>
      </c>
      <c r="G77" s="13">
        <v>540</v>
      </c>
      <c r="H77" s="13">
        <v>39301</v>
      </c>
    </row>
    <row r="78" spans="1:8" s="9" customFormat="1" ht="11.25">
      <c r="A78" s="17">
        <v>54013</v>
      </c>
      <c r="B78" s="18" t="s">
        <v>38</v>
      </c>
      <c r="C78" s="19">
        <v>2005</v>
      </c>
      <c r="D78" s="13">
        <v>355</v>
      </c>
      <c r="E78" s="13">
        <v>426</v>
      </c>
      <c r="F78" s="13">
        <v>773</v>
      </c>
      <c r="G78" s="13">
        <v>511</v>
      </c>
      <c r="H78" s="13">
        <v>39492</v>
      </c>
    </row>
    <row r="79" spans="1:10" s="9" customFormat="1" ht="11.25">
      <c r="A79" s="17">
        <v>54013</v>
      </c>
      <c r="B79" s="18" t="s">
        <v>38</v>
      </c>
      <c r="C79" s="19">
        <v>2006</v>
      </c>
      <c r="D79" s="13">
        <v>348</v>
      </c>
      <c r="E79" s="13">
        <v>432</v>
      </c>
      <c r="F79" s="13">
        <v>737</v>
      </c>
      <c r="G79" s="13">
        <v>575</v>
      </c>
      <c r="H79" s="13">
        <v>39570</v>
      </c>
      <c r="J79" s="14"/>
    </row>
    <row r="80" spans="1:10" s="9" customFormat="1" ht="11.25">
      <c r="A80" s="17">
        <v>54014</v>
      </c>
      <c r="B80" s="18" t="s">
        <v>39</v>
      </c>
      <c r="C80" s="19">
        <v>2001</v>
      </c>
      <c r="D80" s="13">
        <v>33</v>
      </c>
      <c r="E80" s="13">
        <v>29</v>
      </c>
      <c r="F80" s="13">
        <v>83</v>
      </c>
      <c r="G80" s="13">
        <v>102</v>
      </c>
      <c r="H80" s="13">
        <v>2922</v>
      </c>
      <c r="J80" s="14"/>
    </row>
    <row r="81" spans="1:10" s="9" customFormat="1" ht="11.25">
      <c r="A81" s="17">
        <v>54014</v>
      </c>
      <c r="B81" s="18" t="s">
        <v>39</v>
      </c>
      <c r="C81" s="19">
        <v>2002</v>
      </c>
      <c r="D81" s="13">
        <v>27</v>
      </c>
      <c r="E81" s="13">
        <v>43</v>
      </c>
      <c r="F81" s="13">
        <v>108</v>
      </c>
      <c r="G81" s="13">
        <v>133</v>
      </c>
      <c r="H81" s="13">
        <v>2881</v>
      </c>
      <c r="J81" s="14"/>
    </row>
    <row r="82" spans="1:8" s="9" customFormat="1" ht="11.25">
      <c r="A82" s="17">
        <v>54014</v>
      </c>
      <c r="B82" s="18" t="s">
        <v>40</v>
      </c>
      <c r="C82" s="19">
        <v>2003</v>
      </c>
      <c r="D82" s="13">
        <v>20</v>
      </c>
      <c r="E82" s="13">
        <v>37</v>
      </c>
      <c r="F82" s="13">
        <v>146</v>
      </c>
      <c r="G82" s="13">
        <v>76</v>
      </c>
      <c r="H82" s="13">
        <v>2934</v>
      </c>
    </row>
    <row r="83" spans="1:8" s="9" customFormat="1" ht="11.25">
      <c r="A83" s="17">
        <v>54014</v>
      </c>
      <c r="B83" s="18" t="s">
        <v>40</v>
      </c>
      <c r="C83" s="19">
        <v>2004</v>
      </c>
      <c r="D83" s="13">
        <v>40</v>
      </c>
      <c r="E83" s="13">
        <v>27</v>
      </c>
      <c r="F83" s="13">
        <v>196</v>
      </c>
      <c r="G83" s="13">
        <v>35</v>
      </c>
      <c r="H83" s="13">
        <v>3108</v>
      </c>
    </row>
    <row r="84" spans="1:8" s="9" customFormat="1" ht="11.25">
      <c r="A84" s="17">
        <v>54014</v>
      </c>
      <c r="B84" s="18" t="s">
        <v>40</v>
      </c>
      <c r="C84" s="19">
        <v>2005</v>
      </c>
      <c r="D84" s="13">
        <v>33</v>
      </c>
      <c r="E84" s="13">
        <v>32</v>
      </c>
      <c r="F84" s="13">
        <v>154</v>
      </c>
      <c r="G84" s="13">
        <v>75</v>
      </c>
      <c r="H84" s="13">
        <v>3188</v>
      </c>
    </row>
    <row r="85" spans="1:8" s="9" customFormat="1" ht="11.25">
      <c r="A85" s="17">
        <v>54014</v>
      </c>
      <c r="B85" s="18" t="s">
        <v>41</v>
      </c>
      <c r="C85" s="19">
        <v>2006</v>
      </c>
      <c r="D85" s="13">
        <v>22</v>
      </c>
      <c r="E85" s="13">
        <v>36</v>
      </c>
      <c r="F85" s="13">
        <v>179</v>
      </c>
      <c r="G85" s="13">
        <v>86</v>
      </c>
      <c r="H85" s="13">
        <v>3267</v>
      </c>
    </row>
    <row r="86" spans="1:8" s="9" customFormat="1" ht="11.25">
      <c r="A86" s="17">
        <v>54015</v>
      </c>
      <c r="B86" s="18" t="s">
        <v>42</v>
      </c>
      <c r="C86" s="19">
        <v>2001</v>
      </c>
      <c r="D86" s="13">
        <v>142</v>
      </c>
      <c r="E86" s="13">
        <v>128</v>
      </c>
      <c r="F86" s="13">
        <v>710</v>
      </c>
      <c r="G86" s="13">
        <v>336</v>
      </c>
      <c r="H86" s="13">
        <v>15271</v>
      </c>
    </row>
    <row r="87" spans="1:8" s="9" customFormat="1" ht="11.25">
      <c r="A87" s="17">
        <v>54015</v>
      </c>
      <c r="B87" s="18" t="s">
        <v>42</v>
      </c>
      <c r="C87" s="19">
        <v>2002</v>
      </c>
      <c r="D87" s="13">
        <v>162</v>
      </c>
      <c r="E87" s="13">
        <v>136</v>
      </c>
      <c r="F87" s="13">
        <v>765</v>
      </c>
      <c r="G87" s="13">
        <v>329</v>
      </c>
      <c r="H87" s="13">
        <v>15733</v>
      </c>
    </row>
    <row r="88" spans="1:8" s="9" customFormat="1" ht="11.25">
      <c r="A88" s="17">
        <v>54015</v>
      </c>
      <c r="B88" s="18" t="s">
        <v>43</v>
      </c>
      <c r="C88" s="19">
        <v>2003</v>
      </c>
      <c r="D88" s="13">
        <v>168</v>
      </c>
      <c r="E88" s="13">
        <v>142</v>
      </c>
      <c r="F88" s="13">
        <v>1114</v>
      </c>
      <c r="G88" s="13">
        <v>508</v>
      </c>
      <c r="H88" s="13">
        <v>16365</v>
      </c>
    </row>
    <row r="89" spans="1:8" s="9" customFormat="1" ht="11.25">
      <c r="A89" s="17">
        <v>54015</v>
      </c>
      <c r="B89" s="18" t="s">
        <v>43</v>
      </c>
      <c r="C89" s="19">
        <v>2004</v>
      </c>
      <c r="D89" s="13">
        <v>180</v>
      </c>
      <c r="E89" s="13">
        <v>135</v>
      </c>
      <c r="F89" s="13">
        <v>1109</v>
      </c>
      <c r="G89" s="13">
        <v>511</v>
      </c>
      <c r="H89" s="13">
        <v>17008</v>
      </c>
    </row>
    <row r="90" spans="1:8" s="9" customFormat="1" ht="11.25">
      <c r="A90" s="17">
        <v>54015</v>
      </c>
      <c r="B90" s="18" t="s">
        <v>43</v>
      </c>
      <c r="C90" s="19">
        <v>2005</v>
      </c>
      <c r="D90" s="13">
        <v>189</v>
      </c>
      <c r="E90" s="13">
        <v>141</v>
      </c>
      <c r="F90" s="13">
        <v>883</v>
      </c>
      <c r="G90" s="13">
        <v>499</v>
      </c>
      <c r="H90" s="13">
        <v>17440</v>
      </c>
    </row>
    <row r="91" spans="1:8" s="9" customFormat="1" ht="11.25">
      <c r="A91" s="17">
        <v>54015</v>
      </c>
      <c r="B91" s="18" t="s">
        <v>44</v>
      </c>
      <c r="C91" s="19">
        <v>2006</v>
      </c>
      <c r="D91" s="13">
        <v>215</v>
      </c>
      <c r="E91" s="13">
        <v>134</v>
      </c>
      <c r="F91" s="13">
        <v>1178</v>
      </c>
      <c r="G91" s="13">
        <v>522</v>
      </c>
      <c r="H91" s="13">
        <v>18177</v>
      </c>
    </row>
    <row r="92" spans="1:8" s="9" customFormat="1" ht="11.25">
      <c r="A92" s="17">
        <v>54016</v>
      </c>
      <c r="B92" s="18" t="s">
        <v>45</v>
      </c>
      <c r="C92" s="19">
        <v>2001</v>
      </c>
      <c r="D92" s="13">
        <v>10</v>
      </c>
      <c r="E92" s="13">
        <v>21</v>
      </c>
      <c r="F92" s="13">
        <v>34</v>
      </c>
      <c r="G92" s="13">
        <v>24</v>
      </c>
      <c r="H92" s="13">
        <v>1289</v>
      </c>
    </row>
    <row r="93" spans="1:8" s="9" customFormat="1" ht="11.25">
      <c r="A93" s="17">
        <v>54016</v>
      </c>
      <c r="B93" s="18" t="s">
        <v>45</v>
      </c>
      <c r="C93" s="19">
        <v>2002</v>
      </c>
      <c r="D93" s="13">
        <v>2</v>
      </c>
      <c r="E93" s="13">
        <v>12</v>
      </c>
      <c r="F93" s="13">
        <v>52</v>
      </c>
      <c r="G93" s="13">
        <v>23</v>
      </c>
      <c r="H93" s="13">
        <v>1308</v>
      </c>
    </row>
    <row r="94" spans="1:8" s="9" customFormat="1" ht="11.25">
      <c r="A94" s="17">
        <v>54016</v>
      </c>
      <c r="B94" s="18" t="s">
        <v>46</v>
      </c>
      <c r="C94" s="19">
        <v>2003</v>
      </c>
      <c r="D94" s="13">
        <v>13</v>
      </c>
      <c r="E94" s="13">
        <v>22</v>
      </c>
      <c r="F94" s="13">
        <v>62</v>
      </c>
      <c r="G94" s="13">
        <v>29</v>
      </c>
      <c r="H94" s="13">
        <v>1332</v>
      </c>
    </row>
    <row r="95" spans="1:9" s="9" customFormat="1" ht="11.25">
      <c r="A95" s="17">
        <v>54016</v>
      </c>
      <c r="B95" s="18" t="s">
        <v>46</v>
      </c>
      <c r="C95" s="19">
        <v>2004</v>
      </c>
      <c r="D95" s="13">
        <v>15</v>
      </c>
      <c r="E95" s="13">
        <v>19</v>
      </c>
      <c r="F95" s="13">
        <v>46</v>
      </c>
      <c r="G95" s="13">
        <v>19</v>
      </c>
      <c r="H95" s="13">
        <v>1355</v>
      </c>
      <c r="I95" s="15"/>
    </row>
    <row r="96" spans="1:8" s="9" customFormat="1" ht="11.25">
      <c r="A96" s="17">
        <v>54016</v>
      </c>
      <c r="B96" s="18" t="s">
        <v>46</v>
      </c>
      <c r="C96" s="19">
        <v>2005</v>
      </c>
      <c r="D96" s="13">
        <v>11</v>
      </c>
      <c r="E96" s="13">
        <v>19</v>
      </c>
      <c r="F96" s="13">
        <v>39</v>
      </c>
      <c r="G96" s="13">
        <v>43</v>
      </c>
      <c r="H96" s="13">
        <v>1343</v>
      </c>
    </row>
    <row r="97" spans="1:8" s="16" customFormat="1" ht="11.25">
      <c r="A97" s="17">
        <v>54016</v>
      </c>
      <c r="B97" s="18" t="s">
        <v>47</v>
      </c>
      <c r="C97" s="19">
        <v>2006</v>
      </c>
      <c r="D97" s="13">
        <v>8</v>
      </c>
      <c r="E97" s="13">
        <v>17</v>
      </c>
      <c r="F97" s="13">
        <v>37</v>
      </c>
      <c r="G97" s="13">
        <v>39</v>
      </c>
      <c r="H97" s="13">
        <v>1332</v>
      </c>
    </row>
    <row r="98" spans="1:8" s="9" customFormat="1" ht="11.25">
      <c r="A98" s="17">
        <v>54017</v>
      </c>
      <c r="B98" s="18" t="s">
        <v>48</v>
      </c>
      <c r="C98" s="19">
        <v>2001</v>
      </c>
      <c r="D98" s="13">
        <v>73</v>
      </c>
      <c r="E98" s="13">
        <v>91</v>
      </c>
      <c r="F98" s="13">
        <v>207</v>
      </c>
      <c r="G98" s="13">
        <v>136</v>
      </c>
      <c r="H98" s="13">
        <v>8082</v>
      </c>
    </row>
    <row r="99" spans="1:8" s="9" customFormat="1" ht="11.25">
      <c r="A99" s="17">
        <v>54017</v>
      </c>
      <c r="B99" s="18" t="s">
        <v>48</v>
      </c>
      <c r="C99" s="19">
        <v>2002</v>
      </c>
      <c r="D99" s="13">
        <v>64</v>
      </c>
      <c r="E99" s="13">
        <v>81</v>
      </c>
      <c r="F99" s="13">
        <v>221</v>
      </c>
      <c r="G99" s="13">
        <v>122</v>
      </c>
      <c r="H99" s="13">
        <v>8164</v>
      </c>
    </row>
    <row r="100" spans="1:8" s="9" customFormat="1" ht="11.25">
      <c r="A100" s="17">
        <v>54017</v>
      </c>
      <c r="B100" s="18" t="s">
        <v>49</v>
      </c>
      <c r="C100" s="19">
        <v>2003</v>
      </c>
      <c r="D100" s="13">
        <v>76</v>
      </c>
      <c r="E100" s="13">
        <v>86</v>
      </c>
      <c r="F100" s="13">
        <v>370</v>
      </c>
      <c r="G100" s="13">
        <v>160</v>
      </c>
      <c r="H100" s="13">
        <v>8364</v>
      </c>
    </row>
    <row r="101" spans="1:8" s="9" customFormat="1" ht="11.25">
      <c r="A101" s="17">
        <v>54017</v>
      </c>
      <c r="B101" s="18" t="s">
        <v>49</v>
      </c>
      <c r="C101" s="19">
        <v>2004</v>
      </c>
      <c r="D101" s="13">
        <v>88</v>
      </c>
      <c r="E101" s="13">
        <v>85</v>
      </c>
      <c r="F101" s="13">
        <v>301</v>
      </c>
      <c r="G101" s="13">
        <v>170</v>
      </c>
      <c r="H101" s="13">
        <v>8498</v>
      </c>
    </row>
    <row r="102" spans="1:8" s="9" customFormat="1" ht="11.25">
      <c r="A102" s="17">
        <v>54017</v>
      </c>
      <c r="B102" s="18" t="s">
        <v>49</v>
      </c>
      <c r="C102" s="19">
        <v>2005</v>
      </c>
      <c r="D102" s="13">
        <v>74</v>
      </c>
      <c r="E102" s="13">
        <v>89</v>
      </c>
      <c r="F102" s="13">
        <v>393</v>
      </c>
      <c r="G102" s="13">
        <v>189</v>
      </c>
      <c r="H102" s="13">
        <v>8687</v>
      </c>
    </row>
    <row r="103" spans="1:8" s="9" customFormat="1" ht="11.25">
      <c r="A103" s="17">
        <v>54017</v>
      </c>
      <c r="B103" s="18" t="s">
        <v>50</v>
      </c>
      <c r="C103" s="19">
        <v>2006</v>
      </c>
      <c r="D103" s="13">
        <v>112</v>
      </c>
      <c r="E103" s="13">
        <v>76</v>
      </c>
      <c r="F103" s="13">
        <v>285</v>
      </c>
      <c r="G103" s="13">
        <v>183</v>
      </c>
      <c r="H103" s="13">
        <v>8825</v>
      </c>
    </row>
    <row r="104" spans="1:8" s="9" customFormat="1" ht="11.25">
      <c r="A104" s="17">
        <v>54018</v>
      </c>
      <c r="B104" s="18" t="s">
        <v>51</v>
      </c>
      <c r="C104" s="19">
        <v>2001</v>
      </c>
      <c r="D104" s="13">
        <v>410</v>
      </c>
      <c r="E104" s="13">
        <v>611</v>
      </c>
      <c r="F104" s="13">
        <v>1002</v>
      </c>
      <c r="G104" s="13">
        <v>589</v>
      </c>
      <c r="H104" s="13">
        <v>51149</v>
      </c>
    </row>
    <row r="105" spans="1:8" s="9" customFormat="1" ht="11.25">
      <c r="A105" s="17">
        <v>54018</v>
      </c>
      <c r="B105" s="18" t="s">
        <v>51</v>
      </c>
      <c r="C105" s="19">
        <v>2002</v>
      </c>
      <c r="D105" s="13">
        <v>419</v>
      </c>
      <c r="E105" s="13">
        <v>559</v>
      </c>
      <c r="F105" s="13">
        <v>1868</v>
      </c>
      <c r="G105" s="13">
        <v>587</v>
      </c>
      <c r="H105" s="13">
        <v>52290</v>
      </c>
    </row>
    <row r="106" spans="1:8" s="9" customFormat="1" ht="11.25">
      <c r="A106" s="17">
        <v>54018</v>
      </c>
      <c r="B106" s="18" t="s">
        <v>52</v>
      </c>
      <c r="C106" s="19">
        <v>2003</v>
      </c>
      <c r="D106" s="13">
        <v>412</v>
      </c>
      <c r="E106" s="13">
        <v>561</v>
      </c>
      <c r="F106" s="13">
        <v>1437</v>
      </c>
      <c r="G106" s="13">
        <v>518</v>
      </c>
      <c r="H106" s="13">
        <v>53060</v>
      </c>
    </row>
    <row r="107" spans="1:8" s="9" customFormat="1" ht="11.25">
      <c r="A107" s="17">
        <v>54018</v>
      </c>
      <c r="B107" s="18" t="s">
        <v>52</v>
      </c>
      <c r="C107" s="19">
        <v>2004</v>
      </c>
      <c r="D107" s="13">
        <v>492</v>
      </c>
      <c r="E107" s="13">
        <v>559</v>
      </c>
      <c r="F107" s="13">
        <v>1464</v>
      </c>
      <c r="G107" s="13">
        <v>639</v>
      </c>
      <c r="H107" s="13">
        <v>53818</v>
      </c>
    </row>
    <row r="108" spans="1:8" s="9" customFormat="1" ht="11.25">
      <c r="A108" s="17">
        <v>54018</v>
      </c>
      <c r="B108" s="18" t="s">
        <v>52</v>
      </c>
      <c r="C108" s="19">
        <v>2005</v>
      </c>
      <c r="D108" s="13">
        <v>485</v>
      </c>
      <c r="E108" s="13">
        <v>641</v>
      </c>
      <c r="F108" s="13">
        <v>1519</v>
      </c>
      <c r="G108" s="13">
        <v>800</v>
      </c>
      <c r="H108" s="13">
        <v>54381</v>
      </c>
    </row>
    <row r="109" spans="1:8" s="9" customFormat="1" ht="11.25">
      <c r="A109" s="17">
        <v>54018</v>
      </c>
      <c r="B109" s="18" t="s">
        <v>53</v>
      </c>
      <c r="C109" s="19">
        <v>2006</v>
      </c>
      <c r="D109" s="13">
        <v>501</v>
      </c>
      <c r="E109" s="13">
        <v>598</v>
      </c>
      <c r="F109" s="13">
        <v>2120</v>
      </c>
      <c r="G109" s="13">
        <v>759</v>
      </c>
      <c r="H109" s="13">
        <v>55645</v>
      </c>
    </row>
    <row r="110" spans="1:8" s="9" customFormat="1" ht="11.25">
      <c r="A110" s="17">
        <v>54019</v>
      </c>
      <c r="B110" s="18" t="s">
        <v>54</v>
      </c>
      <c r="C110" s="19">
        <v>2001</v>
      </c>
      <c r="D110" s="13">
        <v>16</v>
      </c>
      <c r="E110" s="13">
        <v>27</v>
      </c>
      <c r="F110" s="13">
        <v>93</v>
      </c>
      <c r="G110" s="13">
        <v>37</v>
      </c>
      <c r="H110" s="13">
        <v>2442</v>
      </c>
    </row>
    <row r="111" spans="1:8" s="9" customFormat="1" ht="11.25">
      <c r="A111" s="17">
        <v>54019</v>
      </c>
      <c r="B111" s="18" t="s">
        <v>54</v>
      </c>
      <c r="C111" s="19">
        <v>2002</v>
      </c>
      <c r="D111" s="13">
        <v>18</v>
      </c>
      <c r="E111" s="13">
        <v>26</v>
      </c>
      <c r="F111" s="13">
        <v>82</v>
      </c>
      <c r="G111" s="13">
        <v>58</v>
      </c>
      <c r="H111" s="13">
        <v>2458</v>
      </c>
    </row>
    <row r="112" spans="1:8" s="9" customFormat="1" ht="11.25">
      <c r="A112" s="17">
        <v>54019</v>
      </c>
      <c r="B112" s="18" t="s">
        <v>55</v>
      </c>
      <c r="C112" s="19">
        <v>2003</v>
      </c>
      <c r="D112" s="13">
        <v>13</v>
      </c>
      <c r="E112" s="13">
        <v>39</v>
      </c>
      <c r="F112" s="13">
        <v>161</v>
      </c>
      <c r="G112" s="13">
        <v>70</v>
      </c>
      <c r="H112" s="13">
        <v>2523</v>
      </c>
    </row>
    <row r="113" spans="1:8" s="9" customFormat="1" ht="11.25">
      <c r="A113" s="17">
        <v>54019</v>
      </c>
      <c r="B113" s="18" t="s">
        <v>55</v>
      </c>
      <c r="C113" s="19">
        <v>2004</v>
      </c>
      <c r="D113" s="13">
        <v>25</v>
      </c>
      <c r="E113" s="13">
        <v>26</v>
      </c>
      <c r="F113" s="13">
        <v>165</v>
      </c>
      <c r="G113" s="13">
        <v>111</v>
      </c>
      <c r="H113" s="13">
        <v>2576</v>
      </c>
    </row>
    <row r="114" spans="1:10" s="9" customFormat="1" ht="11.25">
      <c r="A114" s="17">
        <v>54019</v>
      </c>
      <c r="B114" s="18" t="s">
        <v>55</v>
      </c>
      <c r="C114" s="19">
        <v>2005</v>
      </c>
      <c r="D114" s="13">
        <v>24</v>
      </c>
      <c r="E114" s="13">
        <v>40</v>
      </c>
      <c r="F114" s="13">
        <v>151</v>
      </c>
      <c r="G114" s="13">
        <v>70</v>
      </c>
      <c r="H114" s="13">
        <v>2641</v>
      </c>
      <c r="J114" s="14"/>
    </row>
    <row r="115" spans="1:10" s="9" customFormat="1" ht="11.25">
      <c r="A115" s="17">
        <v>54019</v>
      </c>
      <c r="B115" s="18" t="s">
        <v>55</v>
      </c>
      <c r="C115" s="19">
        <v>2006</v>
      </c>
      <c r="D115" s="13">
        <v>26</v>
      </c>
      <c r="E115" s="13">
        <v>32</v>
      </c>
      <c r="F115" s="13">
        <v>159</v>
      </c>
      <c r="G115" s="13">
        <v>78</v>
      </c>
      <c r="H115" s="13">
        <v>2716</v>
      </c>
      <c r="J115" s="14"/>
    </row>
    <row r="116" spans="1:10" s="9" customFormat="1" ht="11.25">
      <c r="A116" s="17">
        <v>54020</v>
      </c>
      <c r="B116" s="18" t="s">
        <v>56</v>
      </c>
      <c r="C116" s="19">
        <v>2001</v>
      </c>
      <c r="D116" s="13">
        <v>16</v>
      </c>
      <c r="E116" s="13">
        <v>18</v>
      </c>
      <c r="F116" s="13">
        <v>56</v>
      </c>
      <c r="G116" s="13">
        <v>23</v>
      </c>
      <c r="H116" s="13">
        <v>1733</v>
      </c>
      <c r="J116" s="14"/>
    </row>
    <row r="117" spans="1:8" s="9" customFormat="1" ht="11.25">
      <c r="A117" s="17">
        <v>54020</v>
      </c>
      <c r="B117" s="18" t="s">
        <v>56</v>
      </c>
      <c r="C117" s="19">
        <v>2002</v>
      </c>
      <c r="D117" s="13">
        <v>6</v>
      </c>
      <c r="E117" s="13">
        <v>25</v>
      </c>
      <c r="F117" s="13">
        <v>49</v>
      </c>
      <c r="G117" s="13">
        <v>26</v>
      </c>
      <c r="H117" s="13">
        <v>1737</v>
      </c>
    </row>
    <row r="118" spans="1:8" s="9" customFormat="1" ht="11.25">
      <c r="A118" s="17">
        <v>54020</v>
      </c>
      <c r="B118" s="18" t="s">
        <v>56</v>
      </c>
      <c r="C118" s="19">
        <v>2003</v>
      </c>
      <c r="D118" s="13">
        <v>20</v>
      </c>
      <c r="E118" s="13">
        <v>19</v>
      </c>
      <c r="F118" s="13">
        <v>76</v>
      </c>
      <c r="G118" s="13">
        <v>25</v>
      </c>
      <c r="H118" s="13">
        <v>1789</v>
      </c>
    </row>
    <row r="119" spans="1:8" s="9" customFormat="1" ht="11.25">
      <c r="A119" s="17">
        <v>54020</v>
      </c>
      <c r="B119" s="18" t="s">
        <v>56</v>
      </c>
      <c r="C119" s="19">
        <v>2004</v>
      </c>
      <c r="D119" s="13">
        <v>11</v>
      </c>
      <c r="E119" s="13">
        <v>16</v>
      </c>
      <c r="F119" s="13">
        <v>69</v>
      </c>
      <c r="G119" s="13">
        <v>33</v>
      </c>
      <c r="H119" s="13">
        <v>1820</v>
      </c>
    </row>
    <row r="120" spans="1:8" s="9" customFormat="1" ht="11.25">
      <c r="A120" s="17">
        <v>54020</v>
      </c>
      <c r="B120" s="18" t="s">
        <v>56</v>
      </c>
      <c r="C120" s="19">
        <v>2005</v>
      </c>
      <c r="D120" s="13">
        <v>17</v>
      </c>
      <c r="E120" s="13">
        <v>17</v>
      </c>
      <c r="F120" s="13">
        <v>39</v>
      </c>
      <c r="G120" s="13">
        <v>59</v>
      </c>
      <c r="H120" s="13">
        <v>1800</v>
      </c>
    </row>
    <row r="121" spans="1:8" s="9" customFormat="1" ht="11.25">
      <c r="A121" s="17">
        <v>54020</v>
      </c>
      <c r="B121" s="18" t="s">
        <v>56</v>
      </c>
      <c r="C121" s="19">
        <v>2006</v>
      </c>
      <c r="D121" s="13">
        <v>11</v>
      </c>
      <c r="E121" s="13">
        <v>13</v>
      </c>
      <c r="F121" s="13">
        <v>51</v>
      </c>
      <c r="G121" s="13">
        <v>35</v>
      </c>
      <c r="H121" s="13">
        <v>1814</v>
      </c>
    </row>
    <row r="122" spans="1:8" s="9" customFormat="1" ht="11.25">
      <c r="A122" s="17">
        <v>54021</v>
      </c>
      <c r="B122" s="18" t="s">
        <v>57</v>
      </c>
      <c r="C122" s="19">
        <v>2001</v>
      </c>
      <c r="D122" s="13">
        <v>22</v>
      </c>
      <c r="E122" s="13">
        <v>30</v>
      </c>
      <c r="F122" s="13">
        <v>86</v>
      </c>
      <c r="G122" s="13">
        <v>58</v>
      </c>
      <c r="H122" s="13">
        <v>3373</v>
      </c>
    </row>
    <row r="123" spans="1:8" s="9" customFormat="1" ht="11.25">
      <c r="A123" s="17">
        <v>54021</v>
      </c>
      <c r="B123" s="18" t="s">
        <v>57</v>
      </c>
      <c r="C123" s="19">
        <v>2002</v>
      </c>
      <c r="D123" s="13">
        <v>34</v>
      </c>
      <c r="E123" s="13">
        <v>42</v>
      </c>
      <c r="F123" s="13">
        <v>103</v>
      </c>
      <c r="G123" s="13">
        <v>61</v>
      </c>
      <c r="H123" s="13">
        <v>3407</v>
      </c>
    </row>
    <row r="124" spans="1:8" s="9" customFormat="1" ht="11.25">
      <c r="A124" s="17">
        <v>54021</v>
      </c>
      <c r="B124" s="18" t="s">
        <v>58</v>
      </c>
      <c r="C124" s="19">
        <v>2003</v>
      </c>
      <c r="D124" s="13">
        <v>23</v>
      </c>
      <c r="E124" s="13">
        <v>29</v>
      </c>
      <c r="F124" s="13">
        <v>129</v>
      </c>
      <c r="G124" s="13">
        <v>73</v>
      </c>
      <c r="H124" s="13">
        <v>3457</v>
      </c>
    </row>
    <row r="125" spans="1:8" s="9" customFormat="1" ht="11.25">
      <c r="A125" s="17">
        <v>54021</v>
      </c>
      <c r="B125" s="18" t="s">
        <v>58</v>
      </c>
      <c r="C125" s="19">
        <v>2004</v>
      </c>
      <c r="D125" s="13">
        <v>34</v>
      </c>
      <c r="E125" s="13">
        <v>43</v>
      </c>
      <c r="F125" s="13">
        <v>142</v>
      </c>
      <c r="G125" s="13">
        <v>75</v>
      </c>
      <c r="H125" s="13">
        <v>3515</v>
      </c>
    </row>
    <row r="126" spans="1:8" s="9" customFormat="1" ht="11.25">
      <c r="A126" s="17">
        <v>54021</v>
      </c>
      <c r="B126" s="18" t="s">
        <v>58</v>
      </c>
      <c r="C126" s="19">
        <v>2005</v>
      </c>
      <c r="D126" s="13">
        <v>43</v>
      </c>
      <c r="E126" s="13">
        <v>42</v>
      </c>
      <c r="F126" s="13">
        <v>121</v>
      </c>
      <c r="G126" s="13">
        <v>74</v>
      </c>
      <c r="H126" s="13">
        <v>3563</v>
      </c>
    </row>
    <row r="127" spans="1:8" s="9" customFormat="1" ht="11.25">
      <c r="A127" s="17">
        <v>54021</v>
      </c>
      <c r="B127" s="18" t="s">
        <v>58</v>
      </c>
      <c r="C127" s="19">
        <v>2006</v>
      </c>
      <c r="D127" s="13">
        <v>30</v>
      </c>
      <c r="E127" s="13">
        <v>32</v>
      </c>
      <c r="F127" s="13">
        <v>145</v>
      </c>
      <c r="G127" s="13">
        <v>93</v>
      </c>
      <c r="H127" s="13">
        <v>3613</v>
      </c>
    </row>
    <row r="128" spans="1:8" s="9" customFormat="1" ht="11.25">
      <c r="A128" s="17">
        <v>54022</v>
      </c>
      <c r="B128" s="18" t="s">
        <v>59</v>
      </c>
      <c r="C128" s="19">
        <v>2001</v>
      </c>
      <c r="D128" s="13">
        <v>43</v>
      </c>
      <c r="E128" s="13">
        <v>58</v>
      </c>
      <c r="F128" s="13">
        <v>139</v>
      </c>
      <c r="G128" s="13">
        <v>93</v>
      </c>
      <c r="H128" s="13">
        <v>6055</v>
      </c>
    </row>
    <row r="129" spans="1:8" s="9" customFormat="1" ht="11.25">
      <c r="A129" s="17">
        <v>54022</v>
      </c>
      <c r="B129" s="18" t="s">
        <v>59</v>
      </c>
      <c r="C129" s="19">
        <v>2002</v>
      </c>
      <c r="D129" s="13">
        <v>43</v>
      </c>
      <c r="E129" s="13">
        <v>64</v>
      </c>
      <c r="F129" s="13">
        <v>154</v>
      </c>
      <c r="G129" s="13">
        <v>107</v>
      </c>
      <c r="H129" s="13">
        <v>6081</v>
      </c>
    </row>
    <row r="130" spans="1:8" s="9" customFormat="1" ht="11.25">
      <c r="A130" s="17">
        <v>54022</v>
      </c>
      <c r="B130" s="18" t="s">
        <v>59</v>
      </c>
      <c r="C130" s="19">
        <v>2003</v>
      </c>
      <c r="D130" s="13">
        <v>47</v>
      </c>
      <c r="E130" s="13">
        <v>71</v>
      </c>
      <c r="F130" s="13">
        <v>202</v>
      </c>
      <c r="G130" s="13">
        <v>94</v>
      </c>
      <c r="H130" s="13">
        <v>6165</v>
      </c>
    </row>
    <row r="131" spans="1:8" s="9" customFormat="1" ht="11.25">
      <c r="A131" s="17">
        <v>54022</v>
      </c>
      <c r="B131" s="18" t="s">
        <v>59</v>
      </c>
      <c r="C131" s="19">
        <v>2004</v>
      </c>
      <c r="D131" s="13">
        <v>41</v>
      </c>
      <c r="E131" s="13">
        <v>71</v>
      </c>
      <c r="F131" s="13">
        <v>233</v>
      </c>
      <c r="G131" s="13">
        <v>117</v>
      </c>
      <c r="H131" s="13">
        <v>6251</v>
      </c>
    </row>
    <row r="132" spans="1:8" s="9" customFormat="1" ht="11.25">
      <c r="A132" s="17">
        <v>54022</v>
      </c>
      <c r="B132" s="18" t="s">
        <v>59</v>
      </c>
      <c r="C132" s="19">
        <v>2005</v>
      </c>
      <c r="D132" s="13">
        <v>43</v>
      </c>
      <c r="E132" s="13">
        <v>77</v>
      </c>
      <c r="F132" s="13">
        <v>183</v>
      </c>
      <c r="G132" s="13">
        <v>124</v>
      </c>
      <c r="H132" s="13">
        <v>6276</v>
      </c>
    </row>
    <row r="133" spans="1:9" s="9" customFormat="1" ht="11.25">
      <c r="A133" s="17">
        <v>54022</v>
      </c>
      <c r="B133" s="18" t="s">
        <v>59</v>
      </c>
      <c r="C133" s="19">
        <v>2006</v>
      </c>
      <c r="D133" s="13">
        <v>55</v>
      </c>
      <c r="E133" s="13">
        <v>53</v>
      </c>
      <c r="F133" s="13">
        <v>173</v>
      </c>
      <c r="G133" s="13">
        <v>131</v>
      </c>
      <c r="H133" s="13">
        <v>6320</v>
      </c>
      <c r="I133" s="15"/>
    </row>
    <row r="134" spans="1:8" s="9" customFormat="1" ht="11.25">
      <c r="A134" s="17">
        <v>54023</v>
      </c>
      <c r="B134" s="18" t="s">
        <v>60</v>
      </c>
      <c r="C134" s="19">
        <v>2001</v>
      </c>
      <c r="D134" s="13">
        <v>108</v>
      </c>
      <c r="E134" s="13">
        <v>180</v>
      </c>
      <c r="F134" s="13">
        <v>387</v>
      </c>
      <c r="G134" s="13">
        <v>189</v>
      </c>
      <c r="H134" s="13">
        <v>15091</v>
      </c>
    </row>
    <row r="135" spans="1:8" s="16" customFormat="1" ht="11.25">
      <c r="A135" s="20">
        <v>54023</v>
      </c>
      <c r="B135" s="20" t="s">
        <v>60</v>
      </c>
      <c r="C135" s="21">
        <v>2002</v>
      </c>
      <c r="D135" s="13">
        <v>113</v>
      </c>
      <c r="E135" s="13">
        <v>176</v>
      </c>
      <c r="F135" s="13">
        <v>354</v>
      </c>
      <c r="G135" s="13">
        <v>189</v>
      </c>
      <c r="H135" s="13">
        <v>15193</v>
      </c>
    </row>
    <row r="136" spans="1:8" s="9" customFormat="1" ht="11.25">
      <c r="A136" s="17">
        <v>54023</v>
      </c>
      <c r="B136" s="18" t="s">
        <v>60</v>
      </c>
      <c r="C136" s="19">
        <v>2003</v>
      </c>
      <c r="D136" s="13">
        <v>113</v>
      </c>
      <c r="E136" s="13">
        <v>148</v>
      </c>
      <c r="F136" s="13">
        <v>482</v>
      </c>
      <c r="G136" s="13">
        <v>322</v>
      </c>
      <c r="H136" s="13">
        <v>15318</v>
      </c>
    </row>
    <row r="137" spans="1:8" s="9" customFormat="1" ht="11.25">
      <c r="A137" s="17">
        <v>54023</v>
      </c>
      <c r="B137" s="20" t="s">
        <v>60</v>
      </c>
      <c r="C137" s="19">
        <v>2004</v>
      </c>
      <c r="D137" s="13">
        <v>122</v>
      </c>
      <c r="E137" s="13">
        <v>190</v>
      </c>
      <c r="F137" s="13">
        <v>467</v>
      </c>
      <c r="G137" s="13">
        <v>245</v>
      </c>
      <c r="H137" s="13">
        <v>15472</v>
      </c>
    </row>
    <row r="138" spans="1:8" s="9" customFormat="1" ht="11.25">
      <c r="A138" s="17">
        <v>54023</v>
      </c>
      <c r="B138" s="18" t="s">
        <v>60</v>
      </c>
      <c r="C138" s="19">
        <v>2005</v>
      </c>
      <c r="D138" s="13">
        <v>139</v>
      </c>
      <c r="E138" s="13">
        <v>188</v>
      </c>
      <c r="F138" s="13">
        <v>414</v>
      </c>
      <c r="G138" s="13">
        <v>292</v>
      </c>
      <c r="H138" s="13">
        <v>15545</v>
      </c>
    </row>
    <row r="139" spans="1:8" s="9" customFormat="1" ht="11.25">
      <c r="A139" s="17">
        <v>54023</v>
      </c>
      <c r="B139" s="20" t="s">
        <v>60</v>
      </c>
      <c r="C139" s="19">
        <v>2006</v>
      </c>
      <c r="D139" s="13">
        <v>134</v>
      </c>
      <c r="E139" s="13">
        <v>204</v>
      </c>
      <c r="F139" s="13">
        <v>347</v>
      </c>
      <c r="G139" s="13">
        <v>266</v>
      </c>
      <c r="H139" s="13">
        <v>15556</v>
      </c>
    </row>
    <row r="140" spans="1:8" s="9" customFormat="1" ht="11.25">
      <c r="A140" s="17">
        <v>54024</v>
      </c>
      <c r="B140" s="18" t="s">
        <v>61</v>
      </c>
      <c r="C140" s="19">
        <v>2001</v>
      </c>
      <c r="D140" s="13">
        <v>270</v>
      </c>
      <c r="E140" s="13">
        <v>344</v>
      </c>
      <c r="F140" s="13">
        <v>514</v>
      </c>
      <c r="G140" s="13">
        <v>290</v>
      </c>
      <c r="H140" s="13">
        <v>31651</v>
      </c>
    </row>
    <row r="141" spans="1:8" s="9" customFormat="1" ht="11.25">
      <c r="A141" s="17">
        <v>54024</v>
      </c>
      <c r="B141" s="18" t="s">
        <v>61</v>
      </c>
      <c r="C141" s="19">
        <v>2002</v>
      </c>
      <c r="D141" s="13">
        <v>281</v>
      </c>
      <c r="E141" s="13">
        <v>330</v>
      </c>
      <c r="F141" s="13">
        <v>849</v>
      </c>
      <c r="G141" s="13">
        <v>433</v>
      </c>
      <c r="H141" s="13">
        <v>32018</v>
      </c>
    </row>
    <row r="142" spans="1:8" s="9" customFormat="1" ht="11.25">
      <c r="A142" s="17">
        <v>54024</v>
      </c>
      <c r="B142" s="18" t="s">
        <v>62</v>
      </c>
      <c r="C142" s="19">
        <v>2003</v>
      </c>
      <c r="D142" s="13">
        <v>274</v>
      </c>
      <c r="E142" s="13">
        <v>351</v>
      </c>
      <c r="F142" s="13">
        <v>730</v>
      </c>
      <c r="G142" s="13">
        <v>278</v>
      </c>
      <c r="H142" s="13">
        <v>32393</v>
      </c>
    </row>
    <row r="143" spans="1:8" s="9" customFormat="1" ht="11.25">
      <c r="A143" s="17">
        <v>54024</v>
      </c>
      <c r="B143" s="18" t="s">
        <v>62</v>
      </c>
      <c r="C143" s="19">
        <v>2004</v>
      </c>
      <c r="D143" s="13">
        <v>261</v>
      </c>
      <c r="E143" s="13">
        <v>345</v>
      </c>
      <c r="F143" s="13">
        <v>543</v>
      </c>
      <c r="G143" s="13">
        <v>289</v>
      </c>
      <c r="H143" s="13">
        <v>32563</v>
      </c>
    </row>
    <row r="144" spans="1:8" s="9" customFormat="1" ht="11.25">
      <c r="A144" s="17">
        <v>54024</v>
      </c>
      <c r="B144" s="18" t="s">
        <v>62</v>
      </c>
      <c r="C144" s="19">
        <v>2005</v>
      </c>
      <c r="D144" s="13">
        <v>270</v>
      </c>
      <c r="E144" s="13">
        <v>346</v>
      </c>
      <c r="F144" s="13">
        <v>472</v>
      </c>
      <c r="G144" s="13">
        <v>337</v>
      </c>
      <c r="H144" s="13">
        <v>32622</v>
      </c>
    </row>
    <row r="145" spans="1:8" s="9" customFormat="1" ht="11.25">
      <c r="A145" s="17">
        <v>54024</v>
      </c>
      <c r="B145" s="18" t="s">
        <v>63</v>
      </c>
      <c r="C145" s="19">
        <v>2006</v>
      </c>
      <c r="D145" s="13">
        <v>263</v>
      </c>
      <c r="E145" s="13">
        <v>333</v>
      </c>
      <c r="F145" s="13">
        <v>370</v>
      </c>
      <c r="G145" s="13">
        <v>358</v>
      </c>
      <c r="H145" s="13">
        <v>32564</v>
      </c>
    </row>
    <row r="146" spans="1:8" s="9" customFormat="1" ht="11.25">
      <c r="A146" s="17">
        <v>54025</v>
      </c>
      <c r="B146" s="18" t="s">
        <v>64</v>
      </c>
      <c r="C146" s="19">
        <v>2001</v>
      </c>
      <c r="D146" s="13">
        <v>2</v>
      </c>
      <c r="E146" s="13">
        <v>5</v>
      </c>
      <c r="F146" s="13">
        <v>19</v>
      </c>
      <c r="G146" s="13">
        <v>33</v>
      </c>
      <c r="H146" s="13">
        <v>661</v>
      </c>
    </row>
    <row r="147" spans="1:8" s="9" customFormat="1" ht="11.25">
      <c r="A147" s="17">
        <v>54025</v>
      </c>
      <c r="B147" s="18" t="s">
        <v>64</v>
      </c>
      <c r="C147" s="19">
        <v>2002</v>
      </c>
      <c r="D147" s="13">
        <v>4</v>
      </c>
      <c r="E147" s="13">
        <v>9</v>
      </c>
      <c r="F147" s="13">
        <v>21</v>
      </c>
      <c r="G147" s="13">
        <v>17</v>
      </c>
      <c r="H147" s="13">
        <v>660</v>
      </c>
    </row>
    <row r="148" spans="1:8" s="9" customFormat="1" ht="11.25">
      <c r="A148" s="17">
        <v>54025</v>
      </c>
      <c r="B148" s="18" t="s">
        <v>64</v>
      </c>
      <c r="C148" s="19">
        <v>2003</v>
      </c>
      <c r="D148" s="13">
        <v>5</v>
      </c>
      <c r="E148" s="13">
        <v>6</v>
      </c>
      <c r="F148" s="13">
        <v>32</v>
      </c>
      <c r="G148" s="13">
        <v>30</v>
      </c>
      <c r="H148" s="13">
        <v>661</v>
      </c>
    </row>
    <row r="149" spans="1:10" s="9" customFormat="1" ht="11.25">
      <c r="A149" s="17">
        <v>54025</v>
      </c>
      <c r="B149" s="18" t="s">
        <v>64</v>
      </c>
      <c r="C149" s="19">
        <v>2004</v>
      </c>
      <c r="D149" s="13">
        <v>2</v>
      </c>
      <c r="E149" s="13">
        <v>9</v>
      </c>
      <c r="F149" s="13">
        <v>25</v>
      </c>
      <c r="G149" s="13">
        <v>12</v>
      </c>
      <c r="H149" s="13">
        <v>667</v>
      </c>
      <c r="J149" s="14"/>
    </row>
    <row r="150" spans="1:10" s="9" customFormat="1" ht="11.25">
      <c r="A150" s="17">
        <v>54025</v>
      </c>
      <c r="B150" s="18" t="s">
        <v>64</v>
      </c>
      <c r="C150" s="19">
        <v>2005</v>
      </c>
      <c r="D150" s="13">
        <v>2</v>
      </c>
      <c r="E150" s="13">
        <v>7</v>
      </c>
      <c r="F150" s="13">
        <v>28</v>
      </c>
      <c r="G150" s="13">
        <v>27</v>
      </c>
      <c r="H150" s="13">
        <v>663</v>
      </c>
      <c r="J150" s="14"/>
    </row>
    <row r="151" spans="1:10" s="9" customFormat="1" ht="11.25">
      <c r="A151" s="17">
        <v>54025</v>
      </c>
      <c r="B151" s="18" t="s">
        <v>64</v>
      </c>
      <c r="C151" s="19">
        <v>2006</v>
      </c>
      <c r="D151" s="13">
        <v>2</v>
      </c>
      <c r="E151" s="13">
        <v>9</v>
      </c>
      <c r="F151" s="13">
        <v>24</v>
      </c>
      <c r="G151" s="13">
        <v>24</v>
      </c>
      <c r="H151" s="13">
        <v>656</v>
      </c>
      <c r="J151" s="14"/>
    </row>
    <row r="152" spans="1:8" s="9" customFormat="1" ht="11.25">
      <c r="A152" s="17">
        <v>54026</v>
      </c>
      <c r="B152" s="18" t="s">
        <v>65</v>
      </c>
      <c r="C152" s="19">
        <v>2001</v>
      </c>
      <c r="D152" s="13">
        <v>83</v>
      </c>
      <c r="E152" s="13">
        <v>126</v>
      </c>
      <c r="F152" s="13">
        <v>338</v>
      </c>
      <c r="G152" s="13">
        <v>200</v>
      </c>
      <c r="H152" s="13">
        <v>12316</v>
      </c>
    </row>
    <row r="153" spans="1:8" s="9" customFormat="1" ht="11.25">
      <c r="A153" s="17">
        <v>54026</v>
      </c>
      <c r="B153" s="18" t="s">
        <v>65</v>
      </c>
      <c r="C153" s="19">
        <v>2002</v>
      </c>
      <c r="D153" s="13">
        <v>113</v>
      </c>
      <c r="E153" s="13">
        <v>139</v>
      </c>
      <c r="F153" s="13">
        <v>659</v>
      </c>
      <c r="G153" s="13">
        <v>283</v>
      </c>
      <c r="H153" s="13">
        <v>12666</v>
      </c>
    </row>
    <row r="154" spans="1:8" s="9" customFormat="1" ht="11.25">
      <c r="A154" s="17">
        <v>54026</v>
      </c>
      <c r="B154" s="18" t="s">
        <v>66</v>
      </c>
      <c r="C154" s="19">
        <v>2003</v>
      </c>
      <c r="D154" s="13">
        <v>139</v>
      </c>
      <c r="E154" s="13">
        <v>121</v>
      </c>
      <c r="F154" s="13">
        <v>517</v>
      </c>
      <c r="G154" s="13">
        <v>233</v>
      </c>
      <c r="H154" s="13">
        <v>12968</v>
      </c>
    </row>
    <row r="155" spans="1:8" s="9" customFormat="1" ht="11.25">
      <c r="A155" s="17">
        <v>54026</v>
      </c>
      <c r="B155" s="18" t="s">
        <v>66</v>
      </c>
      <c r="C155" s="19">
        <v>2004</v>
      </c>
      <c r="D155" s="13">
        <v>124</v>
      </c>
      <c r="E155" s="13">
        <v>125</v>
      </c>
      <c r="F155" s="13">
        <v>497</v>
      </c>
      <c r="G155" s="13">
        <v>257</v>
      </c>
      <c r="H155" s="13">
        <v>13207</v>
      </c>
    </row>
    <row r="156" spans="1:8" s="9" customFormat="1" ht="11.25">
      <c r="A156" s="17">
        <v>54026</v>
      </c>
      <c r="B156" s="18" t="s">
        <v>66</v>
      </c>
      <c r="C156" s="19">
        <v>2005</v>
      </c>
      <c r="D156" s="13">
        <v>131</v>
      </c>
      <c r="E156" s="13">
        <v>138</v>
      </c>
      <c r="F156" s="13">
        <v>475</v>
      </c>
      <c r="G156" s="13">
        <v>271</v>
      </c>
      <c r="H156" s="13">
        <v>13404</v>
      </c>
    </row>
    <row r="157" spans="1:8" s="9" customFormat="1" ht="11.25">
      <c r="A157" s="17">
        <v>54026</v>
      </c>
      <c r="B157" s="18" t="s">
        <v>67</v>
      </c>
      <c r="C157" s="19">
        <v>2006</v>
      </c>
      <c r="D157" s="13">
        <v>128</v>
      </c>
      <c r="E157" s="13">
        <v>149</v>
      </c>
      <c r="F157" s="13">
        <v>549</v>
      </c>
      <c r="G157" s="13">
        <v>261</v>
      </c>
      <c r="H157" s="13">
        <v>13671</v>
      </c>
    </row>
    <row r="158" spans="1:8" s="9" customFormat="1" ht="11.25">
      <c r="A158" s="17">
        <v>54027</v>
      </c>
      <c r="B158" s="18" t="s">
        <v>68</v>
      </c>
      <c r="C158" s="19">
        <v>2001</v>
      </c>
      <c r="D158" s="13">
        <v>143</v>
      </c>
      <c r="E158" s="13">
        <v>183</v>
      </c>
      <c r="F158" s="13">
        <v>377</v>
      </c>
      <c r="G158" s="13">
        <v>220</v>
      </c>
      <c r="H158" s="13">
        <v>16367</v>
      </c>
    </row>
    <row r="159" spans="1:8" s="9" customFormat="1" ht="11.25">
      <c r="A159" s="17">
        <v>54027</v>
      </c>
      <c r="B159" s="18" t="s">
        <v>68</v>
      </c>
      <c r="C159" s="19">
        <v>2002</v>
      </c>
      <c r="D159" s="13">
        <v>150</v>
      </c>
      <c r="E159" s="13">
        <v>174</v>
      </c>
      <c r="F159" s="13">
        <v>411</v>
      </c>
      <c r="G159" s="13">
        <v>167</v>
      </c>
      <c r="H159" s="13">
        <v>16587</v>
      </c>
    </row>
    <row r="160" spans="1:8" s="9" customFormat="1" ht="11.25">
      <c r="A160" s="17">
        <v>54027</v>
      </c>
      <c r="B160" s="18" t="s">
        <v>69</v>
      </c>
      <c r="C160" s="19">
        <v>2003</v>
      </c>
      <c r="D160" s="13">
        <v>130</v>
      </c>
      <c r="E160" s="13">
        <v>185</v>
      </c>
      <c r="F160" s="13">
        <v>519</v>
      </c>
      <c r="G160" s="13">
        <v>248</v>
      </c>
      <c r="H160" s="13">
        <v>16803</v>
      </c>
    </row>
    <row r="161" spans="1:8" s="9" customFormat="1" ht="11.25">
      <c r="A161" s="17">
        <v>54027</v>
      </c>
      <c r="B161" s="18" t="s">
        <v>69</v>
      </c>
      <c r="C161" s="19">
        <v>2004</v>
      </c>
      <c r="D161" s="13">
        <v>167</v>
      </c>
      <c r="E161" s="13">
        <v>185</v>
      </c>
      <c r="F161" s="13">
        <v>630</v>
      </c>
      <c r="G161" s="13">
        <v>267</v>
      </c>
      <c r="H161" s="13">
        <v>17148</v>
      </c>
    </row>
    <row r="162" spans="1:8" s="9" customFormat="1" ht="11.25">
      <c r="A162" s="17">
        <v>54027</v>
      </c>
      <c r="B162" s="18" t="s">
        <v>69</v>
      </c>
      <c r="C162" s="19">
        <v>2005</v>
      </c>
      <c r="D162" s="13">
        <v>164</v>
      </c>
      <c r="E162" s="13">
        <v>188</v>
      </c>
      <c r="F162" s="13">
        <v>572</v>
      </c>
      <c r="G162" s="13">
        <v>275</v>
      </c>
      <c r="H162" s="13">
        <v>17421</v>
      </c>
    </row>
    <row r="163" spans="1:8" s="9" customFormat="1" ht="11.25">
      <c r="A163" s="17">
        <v>54027</v>
      </c>
      <c r="B163" s="18" t="s">
        <v>70</v>
      </c>
      <c r="C163" s="19">
        <v>2006</v>
      </c>
      <c r="D163" s="13">
        <v>159</v>
      </c>
      <c r="E163" s="13">
        <v>174</v>
      </c>
      <c r="F163" s="13">
        <v>516</v>
      </c>
      <c r="G163" s="13">
        <v>297</v>
      </c>
      <c r="H163" s="13">
        <v>17625</v>
      </c>
    </row>
    <row r="164" spans="1:8" s="9" customFormat="1" ht="11.25">
      <c r="A164" s="17">
        <v>54028</v>
      </c>
      <c r="B164" s="18" t="s">
        <v>71</v>
      </c>
      <c r="C164" s="19">
        <v>2001</v>
      </c>
      <c r="D164" s="13">
        <v>29</v>
      </c>
      <c r="E164" s="13">
        <v>39</v>
      </c>
      <c r="F164" s="13">
        <v>94</v>
      </c>
      <c r="G164" s="13">
        <v>57</v>
      </c>
      <c r="H164" s="13">
        <v>3535</v>
      </c>
    </row>
    <row r="165" spans="1:8" s="9" customFormat="1" ht="11.25">
      <c r="A165" s="17">
        <v>54028</v>
      </c>
      <c r="B165" s="18" t="s">
        <v>71</v>
      </c>
      <c r="C165" s="19">
        <v>2002</v>
      </c>
      <c r="D165" s="13">
        <v>34</v>
      </c>
      <c r="E165" s="13">
        <v>39</v>
      </c>
      <c r="F165" s="13">
        <v>88</v>
      </c>
      <c r="G165" s="13">
        <v>60</v>
      </c>
      <c r="H165" s="13">
        <v>3558</v>
      </c>
    </row>
    <row r="166" spans="1:8" s="9" customFormat="1" ht="11.25">
      <c r="A166" s="17">
        <v>54028</v>
      </c>
      <c r="B166" s="18" t="s">
        <v>71</v>
      </c>
      <c r="C166" s="19">
        <v>2003</v>
      </c>
      <c r="D166" s="13">
        <v>21</v>
      </c>
      <c r="E166" s="13">
        <v>40</v>
      </c>
      <c r="F166" s="13">
        <v>181</v>
      </c>
      <c r="G166" s="13">
        <v>63</v>
      </c>
      <c r="H166" s="13">
        <v>3657</v>
      </c>
    </row>
    <row r="167" spans="1:8" s="9" customFormat="1" ht="11.25">
      <c r="A167" s="17">
        <v>54028</v>
      </c>
      <c r="B167" s="18" t="s">
        <v>71</v>
      </c>
      <c r="C167" s="19">
        <v>2004</v>
      </c>
      <c r="D167" s="13">
        <v>25</v>
      </c>
      <c r="E167" s="13">
        <v>47</v>
      </c>
      <c r="F167" s="13">
        <v>185</v>
      </c>
      <c r="G167" s="13">
        <v>75</v>
      </c>
      <c r="H167" s="13">
        <v>3745</v>
      </c>
    </row>
    <row r="168" spans="1:8" s="9" customFormat="1" ht="11.25">
      <c r="A168" s="17">
        <v>54028</v>
      </c>
      <c r="B168" s="18" t="s">
        <v>71</v>
      </c>
      <c r="C168" s="19">
        <v>2005</v>
      </c>
      <c r="D168" s="13">
        <v>42</v>
      </c>
      <c r="E168" s="13">
        <v>51</v>
      </c>
      <c r="F168" s="13">
        <v>154</v>
      </c>
      <c r="G168" s="13">
        <v>85</v>
      </c>
      <c r="H168" s="13">
        <v>3805</v>
      </c>
    </row>
    <row r="169" spans="1:8" s="9" customFormat="1" ht="11.25">
      <c r="A169" s="17">
        <v>54028</v>
      </c>
      <c r="B169" s="18" t="s">
        <v>71</v>
      </c>
      <c r="C169" s="19">
        <v>2006</v>
      </c>
      <c r="D169" s="13">
        <v>33</v>
      </c>
      <c r="E169" s="13">
        <v>42</v>
      </c>
      <c r="F169" s="13">
        <v>125</v>
      </c>
      <c r="G169" s="13">
        <v>77</v>
      </c>
      <c r="H169" s="13">
        <v>3844</v>
      </c>
    </row>
    <row r="170" spans="1:8" s="9" customFormat="1" ht="11.25">
      <c r="A170" s="17">
        <v>54029</v>
      </c>
      <c r="B170" s="18" t="s">
        <v>72</v>
      </c>
      <c r="C170" s="19">
        <v>2001</v>
      </c>
      <c r="D170" s="13">
        <v>5</v>
      </c>
      <c r="E170" s="13">
        <v>15</v>
      </c>
      <c r="F170" s="13">
        <v>38</v>
      </c>
      <c r="G170" s="13">
        <v>31</v>
      </c>
      <c r="H170" s="13">
        <v>1619</v>
      </c>
    </row>
    <row r="171" spans="1:9" s="9" customFormat="1" ht="11.25">
      <c r="A171" s="17">
        <v>54029</v>
      </c>
      <c r="B171" s="18" t="s">
        <v>72</v>
      </c>
      <c r="C171" s="19">
        <v>2002</v>
      </c>
      <c r="D171" s="13">
        <v>6</v>
      </c>
      <c r="E171" s="13">
        <v>23</v>
      </c>
      <c r="F171" s="13">
        <v>35</v>
      </c>
      <c r="G171" s="13">
        <v>19</v>
      </c>
      <c r="H171" s="13">
        <v>1618</v>
      </c>
      <c r="I171" s="15"/>
    </row>
    <row r="172" spans="1:8" s="9" customFormat="1" ht="11.25">
      <c r="A172" s="17">
        <v>54029</v>
      </c>
      <c r="B172" s="18" t="s">
        <v>73</v>
      </c>
      <c r="C172" s="19">
        <v>2003</v>
      </c>
      <c r="D172" s="13">
        <v>9</v>
      </c>
      <c r="E172" s="13">
        <v>26</v>
      </c>
      <c r="F172" s="13">
        <v>107</v>
      </c>
      <c r="G172" s="13">
        <v>29</v>
      </c>
      <c r="H172" s="13">
        <v>1679</v>
      </c>
    </row>
    <row r="173" spans="1:8" s="16" customFormat="1" ht="11.25">
      <c r="A173" s="17">
        <v>54029</v>
      </c>
      <c r="B173" s="18" t="s">
        <v>73</v>
      </c>
      <c r="C173" s="19">
        <v>2004</v>
      </c>
      <c r="D173" s="13">
        <v>14</v>
      </c>
      <c r="E173" s="13">
        <v>21</v>
      </c>
      <c r="F173" s="13">
        <v>33</v>
      </c>
      <c r="G173" s="13">
        <v>42</v>
      </c>
      <c r="H173" s="13">
        <v>1663</v>
      </c>
    </row>
    <row r="174" spans="1:8" s="9" customFormat="1" ht="11.25">
      <c r="A174" s="17">
        <v>54029</v>
      </c>
      <c r="B174" s="18" t="s">
        <v>73</v>
      </c>
      <c r="C174" s="19">
        <v>2005</v>
      </c>
      <c r="D174" s="13">
        <v>4</v>
      </c>
      <c r="E174" s="13">
        <v>20</v>
      </c>
      <c r="F174" s="13">
        <v>52</v>
      </c>
      <c r="G174" s="13">
        <v>42</v>
      </c>
      <c r="H174" s="13">
        <v>1657</v>
      </c>
    </row>
    <row r="175" spans="1:8" s="9" customFormat="1" ht="11.25">
      <c r="A175" s="17">
        <v>54029</v>
      </c>
      <c r="B175" s="18" t="s">
        <v>73</v>
      </c>
      <c r="C175" s="19">
        <v>2006</v>
      </c>
      <c r="D175" s="13">
        <v>17</v>
      </c>
      <c r="E175" s="13">
        <v>16</v>
      </c>
      <c r="F175" s="13">
        <v>57</v>
      </c>
      <c r="G175" s="13">
        <v>46</v>
      </c>
      <c r="H175" s="13">
        <v>1669</v>
      </c>
    </row>
    <row r="176" spans="1:8" s="9" customFormat="1" ht="11.25">
      <c r="A176" s="17">
        <v>54030</v>
      </c>
      <c r="B176" s="18" t="s">
        <v>74</v>
      </c>
      <c r="C176" s="19">
        <v>2001</v>
      </c>
      <c r="D176" s="13">
        <v>44</v>
      </c>
      <c r="E176" s="13">
        <v>52</v>
      </c>
      <c r="F176" s="13">
        <v>136</v>
      </c>
      <c r="G176" s="13">
        <v>102</v>
      </c>
      <c r="H176" s="13">
        <v>5640</v>
      </c>
    </row>
    <row r="177" spans="1:8" s="9" customFormat="1" ht="11.25">
      <c r="A177" s="17">
        <v>54030</v>
      </c>
      <c r="B177" s="18" t="s">
        <v>74</v>
      </c>
      <c r="C177" s="19">
        <v>2002</v>
      </c>
      <c r="D177" s="13">
        <v>33</v>
      </c>
      <c r="E177" s="13">
        <v>65</v>
      </c>
      <c r="F177" s="13">
        <v>155</v>
      </c>
      <c r="G177" s="13">
        <v>126</v>
      </c>
      <c r="H177" s="13">
        <v>5637</v>
      </c>
    </row>
    <row r="178" spans="1:8" s="9" customFormat="1" ht="11.25">
      <c r="A178" s="17">
        <v>54030</v>
      </c>
      <c r="B178" s="18" t="s">
        <v>75</v>
      </c>
      <c r="C178" s="19">
        <v>2003</v>
      </c>
      <c r="D178" s="13">
        <v>42</v>
      </c>
      <c r="E178" s="13">
        <v>60</v>
      </c>
      <c r="F178" s="13">
        <v>183</v>
      </c>
      <c r="G178" s="13">
        <v>178</v>
      </c>
      <c r="H178" s="13">
        <v>5624</v>
      </c>
    </row>
    <row r="179" spans="1:8" s="9" customFormat="1" ht="11.25">
      <c r="A179" s="17">
        <v>54030</v>
      </c>
      <c r="B179" s="18" t="s">
        <v>75</v>
      </c>
      <c r="C179" s="19">
        <v>2004</v>
      </c>
      <c r="D179" s="13">
        <v>47</v>
      </c>
      <c r="E179" s="13">
        <v>65</v>
      </c>
      <c r="F179" s="13">
        <v>204</v>
      </c>
      <c r="G179" s="13">
        <v>124</v>
      </c>
      <c r="H179" s="13">
        <v>5686</v>
      </c>
    </row>
    <row r="180" spans="1:8" s="9" customFormat="1" ht="11.25">
      <c r="A180" s="17">
        <v>54030</v>
      </c>
      <c r="B180" s="18" t="s">
        <v>75</v>
      </c>
      <c r="C180" s="19">
        <v>2005</v>
      </c>
      <c r="D180" s="13">
        <v>41</v>
      </c>
      <c r="E180" s="13">
        <v>66</v>
      </c>
      <c r="F180" s="13">
        <v>173</v>
      </c>
      <c r="G180" s="13">
        <v>141</v>
      </c>
      <c r="H180" s="13">
        <v>5693</v>
      </c>
    </row>
    <row r="181" spans="1:8" s="9" customFormat="1" ht="11.25">
      <c r="A181" s="17">
        <v>54030</v>
      </c>
      <c r="B181" s="18" t="s">
        <v>76</v>
      </c>
      <c r="C181" s="19">
        <v>2006</v>
      </c>
      <c r="D181" s="13">
        <v>55</v>
      </c>
      <c r="E181" s="13">
        <v>64</v>
      </c>
      <c r="F181" s="13">
        <v>135</v>
      </c>
      <c r="G181" s="13">
        <v>111</v>
      </c>
      <c r="H181" s="13">
        <v>5708</v>
      </c>
    </row>
    <row r="182" spans="1:8" s="9" customFormat="1" ht="11.25">
      <c r="A182" s="17">
        <v>54031</v>
      </c>
      <c r="B182" s="18" t="s">
        <v>77</v>
      </c>
      <c r="C182" s="19">
        <v>2001</v>
      </c>
      <c r="D182" s="13">
        <v>5</v>
      </c>
      <c r="E182" s="13">
        <v>8</v>
      </c>
      <c r="F182" s="13">
        <v>13</v>
      </c>
      <c r="G182" s="13">
        <v>10</v>
      </c>
      <c r="H182" s="13">
        <v>686</v>
      </c>
    </row>
    <row r="183" spans="1:8" s="9" customFormat="1" ht="11.25">
      <c r="A183" s="17">
        <v>54031</v>
      </c>
      <c r="B183" s="18" t="s">
        <v>77</v>
      </c>
      <c r="C183" s="19">
        <v>2002</v>
      </c>
      <c r="D183" s="13">
        <v>3</v>
      </c>
      <c r="E183" s="13">
        <v>16</v>
      </c>
      <c r="F183" s="13">
        <v>9</v>
      </c>
      <c r="G183" s="13">
        <v>20</v>
      </c>
      <c r="H183" s="13">
        <v>662</v>
      </c>
    </row>
    <row r="184" spans="1:10" s="9" customFormat="1" ht="11.25">
      <c r="A184" s="17">
        <v>54031</v>
      </c>
      <c r="B184" s="18" t="s">
        <v>78</v>
      </c>
      <c r="C184" s="19">
        <v>2003</v>
      </c>
      <c r="D184" s="13">
        <v>11</v>
      </c>
      <c r="E184" s="13">
        <v>6</v>
      </c>
      <c r="F184" s="13">
        <v>13</v>
      </c>
      <c r="G184" s="13">
        <v>18</v>
      </c>
      <c r="H184" s="13">
        <v>662</v>
      </c>
      <c r="J184" s="14"/>
    </row>
    <row r="185" spans="1:10" s="9" customFormat="1" ht="11.25">
      <c r="A185" s="17">
        <v>54031</v>
      </c>
      <c r="B185" s="18" t="s">
        <v>78</v>
      </c>
      <c r="C185" s="19">
        <v>2004</v>
      </c>
      <c r="D185" s="13">
        <v>3</v>
      </c>
      <c r="E185" s="13">
        <v>6</v>
      </c>
      <c r="F185" s="13">
        <v>13</v>
      </c>
      <c r="G185" s="13">
        <v>21</v>
      </c>
      <c r="H185" s="13">
        <v>651</v>
      </c>
      <c r="J185" s="14"/>
    </row>
    <row r="186" spans="1:10" s="9" customFormat="1" ht="11.25">
      <c r="A186" s="17">
        <v>54031</v>
      </c>
      <c r="B186" s="18" t="s">
        <v>78</v>
      </c>
      <c r="C186" s="19">
        <v>2005</v>
      </c>
      <c r="D186" s="13">
        <v>4</v>
      </c>
      <c r="E186" s="13">
        <v>12</v>
      </c>
      <c r="F186" s="13">
        <v>15</v>
      </c>
      <c r="G186" s="13">
        <v>6</v>
      </c>
      <c r="H186" s="13">
        <v>652</v>
      </c>
      <c r="J186" s="14"/>
    </row>
    <row r="187" spans="1:8" s="9" customFormat="1" ht="11.25">
      <c r="A187" s="17">
        <v>54031</v>
      </c>
      <c r="B187" s="18" t="s">
        <v>78</v>
      </c>
      <c r="C187" s="19">
        <v>2006</v>
      </c>
      <c r="D187" s="13">
        <v>4</v>
      </c>
      <c r="E187" s="13">
        <v>9</v>
      </c>
      <c r="F187" s="13">
        <v>14</v>
      </c>
      <c r="G187" s="13">
        <v>9</v>
      </c>
      <c r="H187" s="13">
        <v>652</v>
      </c>
    </row>
    <row r="188" spans="1:8" s="9" customFormat="1" ht="11.25">
      <c r="A188" s="17">
        <v>54032</v>
      </c>
      <c r="B188" s="18" t="s">
        <v>79</v>
      </c>
      <c r="C188" s="19">
        <v>2001</v>
      </c>
      <c r="D188" s="13">
        <v>7</v>
      </c>
      <c r="E188" s="13">
        <v>18</v>
      </c>
      <c r="F188" s="13">
        <v>46</v>
      </c>
      <c r="G188" s="13">
        <v>31</v>
      </c>
      <c r="H188" s="13">
        <v>1228</v>
      </c>
    </row>
    <row r="189" spans="1:8" s="9" customFormat="1" ht="11.25">
      <c r="A189" s="17">
        <v>54032</v>
      </c>
      <c r="B189" s="18" t="s">
        <v>79</v>
      </c>
      <c r="C189" s="19">
        <v>2002</v>
      </c>
      <c r="D189" s="13">
        <v>6</v>
      </c>
      <c r="E189" s="13">
        <v>19</v>
      </c>
      <c r="F189" s="13">
        <v>56</v>
      </c>
      <c r="G189" s="13">
        <v>31</v>
      </c>
      <c r="H189" s="13">
        <v>1240</v>
      </c>
    </row>
    <row r="190" spans="1:8" s="9" customFormat="1" ht="11.25">
      <c r="A190" s="17">
        <v>54032</v>
      </c>
      <c r="B190" s="18" t="s">
        <v>80</v>
      </c>
      <c r="C190" s="19">
        <v>2003</v>
      </c>
      <c r="D190" s="13">
        <v>12</v>
      </c>
      <c r="E190" s="13">
        <v>15</v>
      </c>
      <c r="F190" s="13">
        <v>48</v>
      </c>
      <c r="G190" s="13">
        <v>38</v>
      </c>
      <c r="H190" s="13">
        <v>1247</v>
      </c>
    </row>
    <row r="191" spans="1:8" s="9" customFormat="1" ht="11.25">
      <c r="A191" s="17">
        <v>54032</v>
      </c>
      <c r="B191" s="18" t="s">
        <v>80</v>
      </c>
      <c r="C191" s="19">
        <v>2004</v>
      </c>
      <c r="D191" s="13">
        <v>10</v>
      </c>
      <c r="E191" s="13">
        <v>15</v>
      </c>
      <c r="F191" s="13">
        <v>36</v>
      </c>
      <c r="G191" s="13">
        <v>50</v>
      </c>
      <c r="H191" s="13">
        <v>1228</v>
      </c>
    </row>
    <row r="192" spans="1:8" s="9" customFormat="1" ht="11.25">
      <c r="A192" s="17">
        <v>54032</v>
      </c>
      <c r="B192" s="18" t="s">
        <v>80</v>
      </c>
      <c r="C192" s="19">
        <v>2005</v>
      </c>
      <c r="D192" s="13">
        <v>15</v>
      </c>
      <c r="E192" s="13">
        <v>10</v>
      </c>
      <c r="F192" s="13">
        <v>34</v>
      </c>
      <c r="G192" s="13">
        <v>33</v>
      </c>
      <c r="H192" s="13">
        <v>1234</v>
      </c>
    </row>
    <row r="193" spans="1:8" s="9" customFormat="1" ht="11.25">
      <c r="A193" s="17">
        <v>54032</v>
      </c>
      <c r="B193" s="18" t="s">
        <v>81</v>
      </c>
      <c r="C193" s="19">
        <v>2006</v>
      </c>
      <c r="D193" s="13">
        <v>12</v>
      </c>
      <c r="E193" s="13">
        <v>14</v>
      </c>
      <c r="F193" s="13">
        <v>42</v>
      </c>
      <c r="G193" s="13">
        <v>37</v>
      </c>
      <c r="H193" s="13">
        <v>1237</v>
      </c>
    </row>
    <row r="194" spans="1:8" s="9" customFormat="1" ht="11.25">
      <c r="A194" s="17">
        <v>54033</v>
      </c>
      <c r="B194" s="18" t="s">
        <v>82</v>
      </c>
      <c r="C194" s="19">
        <v>2001</v>
      </c>
      <c r="D194" s="13">
        <v>15</v>
      </c>
      <c r="E194" s="13">
        <v>22</v>
      </c>
      <c r="F194" s="13">
        <v>45</v>
      </c>
      <c r="G194" s="13">
        <v>28</v>
      </c>
      <c r="H194" s="13">
        <v>1553</v>
      </c>
    </row>
    <row r="195" spans="1:8" s="9" customFormat="1" ht="11.25">
      <c r="A195" s="17">
        <v>54033</v>
      </c>
      <c r="B195" s="18" t="s">
        <v>82</v>
      </c>
      <c r="C195" s="19">
        <v>2002</v>
      </c>
      <c r="D195" s="13">
        <v>15</v>
      </c>
      <c r="E195" s="13">
        <v>17</v>
      </c>
      <c r="F195" s="13">
        <v>59</v>
      </c>
      <c r="G195" s="13">
        <v>26</v>
      </c>
      <c r="H195" s="13">
        <v>1584</v>
      </c>
    </row>
    <row r="196" spans="1:8" s="9" customFormat="1" ht="11.25">
      <c r="A196" s="17">
        <v>54033</v>
      </c>
      <c r="B196" s="18" t="s">
        <v>83</v>
      </c>
      <c r="C196" s="19">
        <v>2003</v>
      </c>
      <c r="D196" s="13">
        <v>13</v>
      </c>
      <c r="E196" s="13">
        <v>23</v>
      </c>
      <c r="F196" s="13">
        <v>60</v>
      </c>
      <c r="G196" s="13">
        <v>28</v>
      </c>
      <c r="H196" s="13">
        <v>1606</v>
      </c>
    </row>
    <row r="197" spans="1:8" s="9" customFormat="1" ht="11.25">
      <c r="A197" s="17">
        <v>54033</v>
      </c>
      <c r="B197" s="18" t="s">
        <v>83</v>
      </c>
      <c r="C197" s="19">
        <v>2004</v>
      </c>
      <c r="D197" s="13">
        <v>21</v>
      </c>
      <c r="E197" s="13">
        <v>22</v>
      </c>
      <c r="F197" s="13">
        <v>68</v>
      </c>
      <c r="G197" s="13">
        <v>31</v>
      </c>
      <c r="H197" s="13">
        <v>1642</v>
      </c>
    </row>
    <row r="198" spans="1:8" s="9" customFormat="1" ht="11.25">
      <c r="A198" s="17">
        <v>54033</v>
      </c>
      <c r="B198" s="18" t="s">
        <v>83</v>
      </c>
      <c r="C198" s="19">
        <v>2005</v>
      </c>
      <c r="D198" s="13">
        <v>9</v>
      </c>
      <c r="E198" s="13">
        <v>24</v>
      </c>
      <c r="F198" s="13">
        <v>38</v>
      </c>
      <c r="G198" s="13">
        <v>49</v>
      </c>
      <c r="H198" s="13">
        <v>1616</v>
      </c>
    </row>
    <row r="199" spans="1:8" s="9" customFormat="1" ht="11.25">
      <c r="A199" s="17">
        <v>54033</v>
      </c>
      <c r="B199" s="18" t="s">
        <v>84</v>
      </c>
      <c r="C199" s="19">
        <v>2006</v>
      </c>
      <c r="D199" s="13">
        <v>12</v>
      </c>
      <c r="E199" s="13">
        <v>18</v>
      </c>
      <c r="F199" s="13">
        <v>56</v>
      </c>
      <c r="G199" s="13">
        <v>48</v>
      </c>
      <c r="H199" s="13">
        <v>1618</v>
      </c>
    </row>
    <row r="200" spans="1:8" s="9" customFormat="1" ht="11.25">
      <c r="A200" s="17">
        <v>54034</v>
      </c>
      <c r="B200" s="18" t="s">
        <v>85</v>
      </c>
      <c r="C200" s="19">
        <v>2001</v>
      </c>
      <c r="D200" s="13">
        <v>29</v>
      </c>
      <c r="E200" s="13">
        <v>74</v>
      </c>
      <c r="F200" s="13">
        <v>141</v>
      </c>
      <c r="G200" s="13">
        <v>90</v>
      </c>
      <c r="H200" s="13">
        <v>5896</v>
      </c>
    </row>
    <row r="201" spans="1:8" s="9" customFormat="1" ht="11.25">
      <c r="A201" s="17">
        <v>54034</v>
      </c>
      <c r="B201" s="18" t="s">
        <v>85</v>
      </c>
      <c r="C201" s="19">
        <v>2002</v>
      </c>
      <c r="D201" s="13">
        <v>39</v>
      </c>
      <c r="E201" s="13">
        <v>71</v>
      </c>
      <c r="F201" s="13">
        <v>181</v>
      </c>
      <c r="G201" s="13">
        <v>105</v>
      </c>
      <c r="H201" s="13">
        <v>5940</v>
      </c>
    </row>
    <row r="202" spans="1:8" s="9" customFormat="1" ht="11.25">
      <c r="A202" s="17">
        <v>54034</v>
      </c>
      <c r="B202" s="18" t="s">
        <v>86</v>
      </c>
      <c r="C202" s="19">
        <v>2003</v>
      </c>
      <c r="D202" s="13">
        <v>49</v>
      </c>
      <c r="E202" s="13">
        <v>74</v>
      </c>
      <c r="F202" s="13">
        <v>210</v>
      </c>
      <c r="G202" s="13">
        <v>87</v>
      </c>
      <c r="H202" s="13">
        <v>6038</v>
      </c>
    </row>
    <row r="203" spans="1:8" s="9" customFormat="1" ht="11.25">
      <c r="A203" s="17">
        <v>54034</v>
      </c>
      <c r="B203" s="18" t="s">
        <v>86</v>
      </c>
      <c r="C203" s="19">
        <v>2004</v>
      </c>
      <c r="D203" s="13">
        <v>58</v>
      </c>
      <c r="E203" s="13">
        <v>66</v>
      </c>
      <c r="F203" s="13">
        <v>223</v>
      </c>
      <c r="G203" s="13">
        <v>123</v>
      </c>
      <c r="H203" s="13">
        <v>6130</v>
      </c>
    </row>
    <row r="204" spans="1:8" s="9" customFormat="1" ht="11.25">
      <c r="A204" s="17">
        <v>54034</v>
      </c>
      <c r="B204" s="18" t="s">
        <v>86</v>
      </c>
      <c r="C204" s="19">
        <v>2005</v>
      </c>
      <c r="D204" s="13">
        <v>47</v>
      </c>
      <c r="E204" s="13">
        <v>67</v>
      </c>
      <c r="F204" s="13">
        <v>176</v>
      </c>
      <c r="G204" s="13">
        <v>141</v>
      </c>
      <c r="H204" s="13">
        <v>6145</v>
      </c>
    </row>
    <row r="205" spans="1:8" s="9" customFormat="1" ht="11.25">
      <c r="A205" s="17">
        <v>54034</v>
      </c>
      <c r="B205" s="18" t="s">
        <v>87</v>
      </c>
      <c r="C205" s="19">
        <v>2006</v>
      </c>
      <c r="D205" s="13">
        <v>48</v>
      </c>
      <c r="E205" s="13">
        <v>83</v>
      </c>
      <c r="F205" s="13">
        <v>111</v>
      </c>
      <c r="G205" s="13">
        <v>117</v>
      </c>
      <c r="H205" s="13">
        <v>6104</v>
      </c>
    </row>
    <row r="206" spans="1:8" s="9" customFormat="1" ht="11.25">
      <c r="A206" s="17">
        <v>54035</v>
      </c>
      <c r="B206" s="18" t="s">
        <v>88</v>
      </c>
      <c r="C206" s="19">
        <v>2001</v>
      </c>
      <c r="D206" s="13">
        <v>43</v>
      </c>
      <c r="E206" s="13">
        <v>44</v>
      </c>
      <c r="F206" s="13">
        <v>113</v>
      </c>
      <c r="G206" s="13">
        <v>89</v>
      </c>
      <c r="H206" s="13">
        <v>4872</v>
      </c>
    </row>
    <row r="207" spans="1:8" s="9" customFormat="1" ht="11.25">
      <c r="A207" s="17">
        <v>54035</v>
      </c>
      <c r="B207" s="18" t="s">
        <v>88</v>
      </c>
      <c r="C207" s="19">
        <v>2002</v>
      </c>
      <c r="D207" s="13">
        <v>50</v>
      </c>
      <c r="E207" s="13">
        <v>75</v>
      </c>
      <c r="F207" s="13">
        <v>123</v>
      </c>
      <c r="G207" s="13">
        <v>73</v>
      </c>
      <c r="H207" s="13">
        <v>4897</v>
      </c>
    </row>
    <row r="208" spans="1:8" s="9" customFormat="1" ht="11.25">
      <c r="A208" s="20">
        <v>54035</v>
      </c>
      <c r="B208" s="20" t="s">
        <v>89</v>
      </c>
      <c r="C208" s="21">
        <v>2003</v>
      </c>
      <c r="D208" s="13">
        <v>37</v>
      </c>
      <c r="E208" s="13">
        <v>72</v>
      </c>
      <c r="F208" s="13">
        <v>151</v>
      </c>
      <c r="G208" s="13">
        <v>63</v>
      </c>
      <c r="H208" s="13">
        <v>4950</v>
      </c>
    </row>
    <row r="209" spans="1:9" s="9" customFormat="1" ht="11.25">
      <c r="A209" s="17">
        <v>54035</v>
      </c>
      <c r="B209" s="18" t="s">
        <v>89</v>
      </c>
      <c r="C209" s="19">
        <v>2004</v>
      </c>
      <c r="D209" s="13">
        <v>38</v>
      </c>
      <c r="E209" s="13">
        <v>52</v>
      </c>
      <c r="F209" s="13">
        <v>135</v>
      </c>
      <c r="G209" s="13">
        <v>123</v>
      </c>
      <c r="H209" s="13">
        <v>4948</v>
      </c>
      <c r="I209" s="15"/>
    </row>
    <row r="210" spans="1:8" s="9" customFormat="1" ht="11.25">
      <c r="A210" s="17">
        <v>54035</v>
      </c>
      <c r="B210" s="18" t="s">
        <v>89</v>
      </c>
      <c r="C210" s="19">
        <v>2005</v>
      </c>
      <c r="D210" s="13">
        <v>53</v>
      </c>
      <c r="E210" s="13">
        <v>63</v>
      </c>
      <c r="F210" s="13">
        <v>124</v>
      </c>
      <c r="G210" s="13">
        <v>91</v>
      </c>
      <c r="H210" s="13">
        <v>4971</v>
      </c>
    </row>
    <row r="211" spans="1:8" s="16" customFormat="1" ht="11.25">
      <c r="A211" s="17">
        <v>54035</v>
      </c>
      <c r="B211" s="18" t="s">
        <v>90</v>
      </c>
      <c r="C211" s="19">
        <v>2006</v>
      </c>
      <c r="D211" s="13">
        <v>57</v>
      </c>
      <c r="E211" s="13">
        <v>55</v>
      </c>
      <c r="F211" s="13">
        <v>100</v>
      </c>
      <c r="G211" s="13">
        <v>96</v>
      </c>
      <c r="H211" s="13">
        <v>4977</v>
      </c>
    </row>
    <row r="212" spans="1:8" s="9" customFormat="1" ht="11.25">
      <c r="A212" s="17">
        <v>54036</v>
      </c>
      <c r="B212" s="18" t="s">
        <v>91</v>
      </c>
      <c r="C212" s="19">
        <v>2001</v>
      </c>
      <c r="D212" s="13">
        <v>3</v>
      </c>
      <c r="E212" s="13">
        <v>8</v>
      </c>
      <c r="F212" s="13">
        <v>47</v>
      </c>
      <c r="G212" s="13">
        <v>27</v>
      </c>
      <c r="H212" s="13">
        <v>955</v>
      </c>
    </row>
    <row r="213" spans="1:8" s="9" customFormat="1" ht="11.25">
      <c r="A213" s="17">
        <v>54036</v>
      </c>
      <c r="B213" s="18" t="s">
        <v>91</v>
      </c>
      <c r="C213" s="19">
        <v>2002</v>
      </c>
      <c r="D213" s="13">
        <v>9</v>
      </c>
      <c r="E213" s="13">
        <v>13</v>
      </c>
      <c r="F213" s="13">
        <v>38</v>
      </c>
      <c r="G213" s="13">
        <v>35</v>
      </c>
      <c r="H213" s="13">
        <v>954</v>
      </c>
    </row>
    <row r="214" spans="1:8" s="9" customFormat="1" ht="11.25">
      <c r="A214" s="17">
        <v>54036</v>
      </c>
      <c r="B214" s="18" t="s">
        <v>92</v>
      </c>
      <c r="C214" s="19">
        <v>2003</v>
      </c>
      <c r="D214" s="13">
        <v>6</v>
      </c>
      <c r="E214" s="13">
        <v>14</v>
      </c>
      <c r="F214" s="13">
        <v>48</v>
      </c>
      <c r="G214" s="13">
        <v>26</v>
      </c>
      <c r="H214" s="13">
        <v>968</v>
      </c>
    </row>
    <row r="215" spans="1:8" s="9" customFormat="1" ht="11.25">
      <c r="A215" s="17">
        <v>54036</v>
      </c>
      <c r="B215" s="18" t="s">
        <v>92</v>
      </c>
      <c r="C215" s="19">
        <v>2004</v>
      </c>
      <c r="D215" s="13">
        <v>7</v>
      </c>
      <c r="E215" s="13">
        <v>10</v>
      </c>
      <c r="F215" s="13">
        <v>39</v>
      </c>
      <c r="G215" s="13">
        <v>30</v>
      </c>
      <c r="H215" s="13">
        <v>974</v>
      </c>
    </row>
    <row r="216" spans="1:8" s="9" customFormat="1" ht="11.25">
      <c r="A216" s="17">
        <v>54036</v>
      </c>
      <c r="B216" s="18" t="s">
        <v>92</v>
      </c>
      <c r="C216" s="19">
        <v>2005</v>
      </c>
      <c r="D216" s="13">
        <v>9</v>
      </c>
      <c r="E216" s="13">
        <v>13</v>
      </c>
      <c r="F216" s="13">
        <v>46</v>
      </c>
      <c r="G216" s="13">
        <v>19</v>
      </c>
      <c r="H216" s="13">
        <v>997</v>
      </c>
    </row>
    <row r="217" spans="1:8" s="9" customFormat="1" ht="11.25">
      <c r="A217" s="17">
        <v>54036</v>
      </c>
      <c r="B217" s="18" t="s">
        <v>93</v>
      </c>
      <c r="C217" s="19">
        <v>2006</v>
      </c>
      <c r="D217" s="13">
        <v>11</v>
      </c>
      <c r="E217" s="13">
        <v>16</v>
      </c>
      <c r="F217" s="13">
        <v>35</v>
      </c>
      <c r="G217" s="13">
        <v>43</v>
      </c>
      <c r="H217" s="13">
        <v>984</v>
      </c>
    </row>
    <row r="218" spans="1:8" s="9" customFormat="1" ht="11.25">
      <c r="A218" s="17">
        <v>54037</v>
      </c>
      <c r="B218" s="18" t="s">
        <v>94</v>
      </c>
      <c r="C218" s="19">
        <v>2001</v>
      </c>
      <c r="D218" s="13">
        <v>39</v>
      </c>
      <c r="E218" s="13">
        <v>69</v>
      </c>
      <c r="F218" s="13">
        <v>129</v>
      </c>
      <c r="G218" s="13">
        <v>121</v>
      </c>
      <c r="H218" s="13">
        <v>5325</v>
      </c>
    </row>
    <row r="219" spans="1:10" s="9" customFormat="1" ht="11.25">
      <c r="A219" s="17">
        <v>54037</v>
      </c>
      <c r="B219" s="18" t="s">
        <v>94</v>
      </c>
      <c r="C219" s="19">
        <v>2002</v>
      </c>
      <c r="D219" s="13">
        <v>36</v>
      </c>
      <c r="E219" s="13">
        <v>62</v>
      </c>
      <c r="F219" s="13">
        <v>222</v>
      </c>
      <c r="G219" s="13">
        <v>100</v>
      </c>
      <c r="H219" s="13">
        <v>5421</v>
      </c>
      <c r="J219" s="14"/>
    </row>
    <row r="220" spans="1:10" s="9" customFormat="1" ht="11.25">
      <c r="A220" s="17">
        <v>54037</v>
      </c>
      <c r="B220" s="18" t="s">
        <v>95</v>
      </c>
      <c r="C220" s="19">
        <v>2003</v>
      </c>
      <c r="D220" s="13">
        <v>41</v>
      </c>
      <c r="E220" s="13">
        <v>62</v>
      </c>
      <c r="F220" s="13">
        <v>246</v>
      </c>
      <c r="G220" s="13">
        <v>121</v>
      </c>
      <c r="H220" s="13">
        <v>5525</v>
      </c>
      <c r="J220" s="14"/>
    </row>
    <row r="221" spans="1:10" s="9" customFormat="1" ht="11.25">
      <c r="A221" s="17">
        <v>54037</v>
      </c>
      <c r="B221" s="18" t="s">
        <v>95</v>
      </c>
      <c r="C221" s="19">
        <v>2004</v>
      </c>
      <c r="D221" s="13">
        <v>45</v>
      </c>
      <c r="E221" s="13">
        <v>47</v>
      </c>
      <c r="F221" s="13">
        <v>250</v>
      </c>
      <c r="G221" s="13">
        <v>150</v>
      </c>
      <c r="H221" s="13">
        <v>5623</v>
      </c>
      <c r="J221" s="14"/>
    </row>
    <row r="222" spans="1:8" s="9" customFormat="1" ht="11.25">
      <c r="A222" s="17">
        <v>54037</v>
      </c>
      <c r="B222" s="18" t="s">
        <v>95</v>
      </c>
      <c r="C222" s="19">
        <v>2005</v>
      </c>
      <c r="D222" s="13">
        <v>54</v>
      </c>
      <c r="E222" s="13">
        <v>52</v>
      </c>
      <c r="F222" s="13">
        <v>178</v>
      </c>
      <c r="G222" s="13">
        <v>144</v>
      </c>
      <c r="H222" s="13">
        <v>5659</v>
      </c>
    </row>
    <row r="223" spans="1:8" s="9" customFormat="1" ht="11.25">
      <c r="A223" s="17">
        <v>54037</v>
      </c>
      <c r="B223" s="18" t="s">
        <v>96</v>
      </c>
      <c r="C223" s="19">
        <v>2006</v>
      </c>
      <c r="D223" s="13">
        <v>60</v>
      </c>
      <c r="E223" s="13">
        <v>73</v>
      </c>
      <c r="F223" s="13">
        <v>197</v>
      </c>
      <c r="G223" s="13">
        <v>159</v>
      </c>
      <c r="H223" s="13">
        <v>5684</v>
      </c>
    </row>
    <row r="224" spans="1:8" s="9" customFormat="1" ht="11.25">
      <c r="A224" s="17">
        <v>54038</v>
      </c>
      <c r="B224" s="18" t="s">
        <v>97</v>
      </c>
      <c r="C224" s="19">
        <v>2001</v>
      </c>
      <c r="D224" s="13">
        <v>40</v>
      </c>
      <c r="E224" s="13">
        <v>49</v>
      </c>
      <c r="F224" s="13">
        <v>165</v>
      </c>
      <c r="G224" s="13">
        <v>102</v>
      </c>
      <c r="H224" s="13">
        <v>5073</v>
      </c>
    </row>
    <row r="225" spans="1:8" s="9" customFormat="1" ht="11.25">
      <c r="A225" s="17">
        <v>54038</v>
      </c>
      <c r="B225" s="18" t="s">
        <v>97</v>
      </c>
      <c r="C225" s="19">
        <v>2002</v>
      </c>
      <c r="D225" s="13">
        <v>53</v>
      </c>
      <c r="E225" s="13">
        <v>54</v>
      </c>
      <c r="F225" s="13">
        <v>191</v>
      </c>
      <c r="G225" s="13">
        <v>120</v>
      </c>
      <c r="H225" s="13">
        <v>5143</v>
      </c>
    </row>
    <row r="226" spans="1:8" s="9" customFormat="1" ht="11.25">
      <c r="A226" s="17">
        <v>54038</v>
      </c>
      <c r="B226" s="18" t="s">
        <v>98</v>
      </c>
      <c r="C226" s="19">
        <v>2003</v>
      </c>
      <c r="D226" s="13">
        <v>42</v>
      </c>
      <c r="E226" s="13">
        <v>60</v>
      </c>
      <c r="F226" s="13">
        <v>224</v>
      </c>
      <c r="G226" s="13">
        <v>105</v>
      </c>
      <c r="H226" s="13">
        <v>5244</v>
      </c>
    </row>
    <row r="227" spans="1:8" s="9" customFormat="1" ht="11.25">
      <c r="A227" s="17">
        <v>54038</v>
      </c>
      <c r="B227" s="18" t="s">
        <v>98</v>
      </c>
      <c r="C227" s="19">
        <v>2004</v>
      </c>
      <c r="D227" s="13">
        <v>54</v>
      </c>
      <c r="E227" s="13">
        <v>47</v>
      </c>
      <c r="F227" s="13">
        <v>195</v>
      </c>
      <c r="G227" s="13">
        <v>132</v>
      </c>
      <c r="H227" s="13">
        <v>5314</v>
      </c>
    </row>
    <row r="228" spans="1:8" s="9" customFormat="1" ht="11.25">
      <c r="A228" s="17">
        <v>54038</v>
      </c>
      <c r="B228" s="18" t="s">
        <v>98</v>
      </c>
      <c r="C228" s="19">
        <v>2005</v>
      </c>
      <c r="D228" s="13">
        <v>43</v>
      </c>
      <c r="E228" s="13">
        <v>68</v>
      </c>
      <c r="F228" s="13">
        <v>234</v>
      </c>
      <c r="G228" s="13">
        <v>131</v>
      </c>
      <c r="H228" s="13">
        <v>5392</v>
      </c>
    </row>
    <row r="229" spans="1:8" s="9" customFormat="1" ht="11.25">
      <c r="A229" s="17">
        <v>54038</v>
      </c>
      <c r="B229" s="18" t="s">
        <v>99</v>
      </c>
      <c r="C229" s="19">
        <v>2006</v>
      </c>
      <c r="D229" s="13">
        <v>62</v>
      </c>
      <c r="E229" s="13">
        <v>58</v>
      </c>
      <c r="F229" s="13">
        <v>217</v>
      </c>
      <c r="G229" s="13">
        <v>99</v>
      </c>
      <c r="H229" s="13">
        <v>5514</v>
      </c>
    </row>
    <row r="230" spans="1:8" s="9" customFormat="1" ht="12.75">
      <c r="A230" s="17">
        <v>54039</v>
      </c>
      <c r="B230" s="18" t="s">
        <v>100</v>
      </c>
      <c r="C230" s="19">
        <v>2001</v>
      </c>
      <c r="D230" s="13">
        <v>1479</v>
      </c>
      <c r="E230" s="13">
        <v>1546</v>
      </c>
      <c r="F230" s="13">
        <v>3920</v>
      </c>
      <c r="G230" s="13">
        <v>2917</v>
      </c>
      <c r="H230" s="13">
        <v>149350</v>
      </c>
    </row>
    <row r="231" spans="1:8" s="9" customFormat="1" ht="11.25">
      <c r="A231" s="17">
        <v>54039</v>
      </c>
      <c r="B231" s="18" t="s">
        <v>100</v>
      </c>
      <c r="C231" s="19">
        <v>2002</v>
      </c>
      <c r="D231" s="13">
        <v>1648</v>
      </c>
      <c r="E231" s="13">
        <v>1608</v>
      </c>
      <c r="F231" s="13">
        <v>3819</v>
      </c>
      <c r="G231" s="13">
        <v>2386</v>
      </c>
      <c r="H231" s="13">
        <v>150823</v>
      </c>
    </row>
    <row r="232" spans="1:8" s="9" customFormat="1" ht="11.25">
      <c r="A232" s="17">
        <v>54039</v>
      </c>
      <c r="B232" s="18" t="s">
        <v>101</v>
      </c>
      <c r="C232" s="19">
        <v>2003</v>
      </c>
      <c r="D232" s="13">
        <v>1595</v>
      </c>
      <c r="E232" s="13">
        <v>1639</v>
      </c>
      <c r="F232" s="13">
        <v>5237</v>
      </c>
      <c r="G232" s="13">
        <v>2159</v>
      </c>
      <c r="H232" s="13">
        <v>153857</v>
      </c>
    </row>
    <row r="233" spans="1:8" s="9" customFormat="1" ht="11.25">
      <c r="A233" s="17">
        <v>54039</v>
      </c>
      <c r="B233" s="18" t="s">
        <v>101</v>
      </c>
      <c r="C233" s="19">
        <v>2004</v>
      </c>
      <c r="D233" s="13">
        <v>1614</v>
      </c>
      <c r="E233" s="13">
        <v>1472</v>
      </c>
      <c r="F233" s="13">
        <v>6945</v>
      </c>
      <c r="G233" s="13">
        <v>3102</v>
      </c>
      <c r="H233" s="13">
        <v>157842</v>
      </c>
    </row>
    <row r="234" spans="1:8" s="9" customFormat="1" ht="11.25">
      <c r="A234" s="17">
        <v>54039</v>
      </c>
      <c r="B234" s="18" t="s">
        <v>101</v>
      </c>
      <c r="C234" s="19">
        <v>2005</v>
      </c>
      <c r="D234" s="13">
        <v>1699</v>
      </c>
      <c r="E234" s="13">
        <v>1660</v>
      </c>
      <c r="F234" s="13">
        <v>8777</v>
      </c>
      <c r="G234" s="13">
        <v>5268</v>
      </c>
      <c r="H234" s="13">
        <v>161390</v>
      </c>
    </row>
    <row r="235" spans="1:8" s="9" customFormat="1" ht="11.25">
      <c r="A235" s="17">
        <v>54039</v>
      </c>
      <c r="B235" s="18" t="s">
        <v>102</v>
      </c>
      <c r="C235" s="19">
        <v>2006</v>
      </c>
      <c r="D235" s="13">
        <v>1604</v>
      </c>
      <c r="E235" s="13">
        <v>1497</v>
      </c>
      <c r="F235" s="13">
        <v>3989</v>
      </c>
      <c r="G235" s="13">
        <v>3542</v>
      </c>
      <c r="H235" s="13">
        <v>161944</v>
      </c>
    </row>
    <row r="236" spans="1:8" s="9" customFormat="1" ht="11.25">
      <c r="A236" s="17">
        <v>54040</v>
      </c>
      <c r="B236" s="18" t="s">
        <v>103</v>
      </c>
      <c r="C236" s="19">
        <v>2001</v>
      </c>
      <c r="D236" s="13">
        <v>33</v>
      </c>
      <c r="E236" s="13">
        <v>34</v>
      </c>
      <c r="F236" s="13">
        <v>78</v>
      </c>
      <c r="G236" s="13">
        <v>66</v>
      </c>
      <c r="H236" s="13">
        <v>3647</v>
      </c>
    </row>
    <row r="237" spans="1:8" s="9" customFormat="1" ht="11.25">
      <c r="A237" s="17">
        <v>54040</v>
      </c>
      <c r="B237" s="18" t="s">
        <v>103</v>
      </c>
      <c r="C237" s="19">
        <v>2002</v>
      </c>
      <c r="D237" s="13">
        <v>27</v>
      </c>
      <c r="E237" s="13">
        <v>50</v>
      </c>
      <c r="F237" s="13">
        <v>115</v>
      </c>
      <c r="G237" s="13">
        <v>82</v>
      </c>
      <c r="H237" s="13">
        <v>3657</v>
      </c>
    </row>
    <row r="238" spans="1:8" s="9" customFormat="1" ht="11.25">
      <c r="A238" s="17">
        <v>54040</v>
      </c>
      <c r="B238" s="18" t="s">
        <v>104</v>
      </c>
      <c r="C238" s="19">
        <v>2003</v>
      </c>
      <c r="D238" s="13">
        <v>29</v>
      </c>
      <c r="E238" s="13">
        <v>41</v>
      </c>
      <c r="F238" s="13">
        <v>113</v>
      </c>
      <c r="G238" s="13">
        <v>107</v>
      </c>
      <c r="H238" s="13">
        <v>3651</v>
      </c>
    </row>
    <row r="239" spans="1:8" s="9" customFormat="1" ht="11.25">
      <c r="A239" s="17">
        <v>54040</v>
      </c>
      <c r="B239" s="18" t="s">
        <v>104</v>
      </c>
      <c r="C239" s="19">
        <v>2004</v>
      </c>
      <c r="D239" s="13">
        <v>35</v>
      </c>
      <c r="E239" s="13">
        <v>42</v>
      </c>
      <c r="F239" s="13">
        <v>162</v>
      </c>
      <c r="G239" s="13">
        <v>127</v>
      </c>
      <c r="H239" s="13">
        <v>3679</v>
      </c>
    </row>
    <row r="240" spans="1:8" s="9" customFormat="1" ht="11.25">
      <c r="A240" s="17">
        <v>54040</v>
      </c>
      <c r="B240" s="18" t="s">
        <v>104</v>
      </c>
      <c r="C240" s="19">
        <v>2005</v>
      </c>
      <c r="D240" s="13">
        <v>29</v>
      </c>
      <c r="E240" s="13">
        <v>43</v>
      </c>
      <c r="F240" s="13">
        <v>128</v>
      </c>
      <c r="G240" s="13">
        <v>85</v>
      </c>
      <c r="H240" s="13">
        <v>3708</v>
      </c>
    </row>
    <row r="241" spans="1:8" s="9" customFormat="1" ht="11.25">
      <c r="A241" s="17">
        <v>54040</v>
      </c>
      <c r="B241" s="18" t="s">
        <v>105</v>
      </c>
      <c r="C241" s="19">
        <v>2006</v>
      </c>
      <c r="D241" s="13">
        <v>36</v>
      </c>
      <c r="E241" s="13">
        <v>48</v>
      </c>
      <c r="F241" s="13">
        <v>116</v>
      </c>
      <c r="G241" s="13">
        <v>110</v>
      </c>
      <c r="H241" s="13">
        <v>3702</v>
      </c>
    </row>
    <row r="242" spans="1:8" s="9" customFormat="1" ht="11.25">
      <c r="A242" s="17">
        <v>54041</v>
      </c>
      <c r="B242" s="18" t="s">
        <v>106</v>
      </c>
      <c r="C242" s="19">
        <v>2001</v>
      </c>
      <c r="D242" s="13">
        <v>17</v>
      </c>
      <c r="E242" s="13">
        <v>27</v>
      </c>
      <c r="F242" s="13">
        <v>33</v>
      </c>
      <c r="G242" s="13">
        <v>30</v>
      </c>
      <c r="H242" s="13">
        <v>2344</v>
      </c>
    </row>
    <row r="243" spans="1:8" s="9" customFormat="1" ht="11.25">
      <c r="A243" s="17">
        <v>54041</v>
      </c>
      <c r="B243" s="18" t="s">
        <v>106</v>
      </c>
      <c r="C243" s="19">
        <v>2002</v>
      </c>
      <c r="D243" s="13">
        <v>9</v>
      </c>
      <c r="E243" s="13">
        <v>33</v>
      </c>
      <c r="F243" s="13">
        <v>60</v>
      </c>
      <c r="G243" s="13">
        <v>46</v>
      </c>
      <c r="H243" s="13">
        <v>2334</v>
      </c>
    </row>
    <row r="244" spans="1:8" s="9" customFormat="1" ht="11.25">
      <c r="A244" s="17">
        <v>54041</v>
      </c>
      <c r="B244" s="18" t="s">
        <v>107</v>
      </c>
      <c r="C244" s="19">
        <v>2003</v>
      </c>
      <c r="D244" s="13">
        <v>13</v>
      </c>
      <c r="E244" s="13">
        <v>32</v>
      </c>
      <c r="F244" s="13">
        <v>58</v>
      </c>
      <c r="G244" s="13">
        <v>34</v>
      </c>
      <c r="H244" s="13">
        <v>2339</v>
      </c>
    </row>
    <row r="245" spans="1:8" s="9" customFormat="1" ht="11.25">
      <c r="A245" s="17">
        <v>54041</v>
      </c>
      <c r="B245" s="18" t="s">
        <v>107</v>
      </c>
      <c r="C245" s="19">
        <v>2004</v>
      </c>
      <c r="D245" s="13">
        <v>19</v>
      </c>
      <c r="E245" s="13">
        <v>30</v>
      </c>
      <c r="F245" s="13">
        <v>44</v>
      </c>
      <c r="G245" s="13">
        <v>29</v>
      </c>
      <c r="H245" s="13">
        <v>2343</v>
      </c>
    </row>
    <row r="246" spans="1:8" s="9" customFormat="1" ht="11.25">
      <c r="A246" s="17">
        <v>54041</v>
      </c>
      <c r="B246" s="18" t="s">
        <v>107</v>
      </c>
      <c r="C246" s="19">
        <v>2005</v>
      </c>
      <c r="D246" s="13">
        <v>13</v>
      </c>
      <c r="E246" s="13">
        <v>19</v>
      </c>
      <c r="F246" s="13">
        <v>48</v>
      </c>
      <c r="G246" s="13">
        <v>48</v>
      </c>
      <c r="H246" s="13">
        <v>2337</v>
      </c>
    </row>
    <row r="247" spans="1:9" s="9" customFormat="1" ht="11.25">
      <c r="A247" s="17">
        <v>54041</v>
      </c>
      <c r="B247" s="18" t="s">
        <v>108</v>
      </c>
      <c r="C247" s="19">
        <v>2006</v>
      </c>
      <c r="D247" s="13">
        <v>21</v>
      </c>
      <c r="E247" s="13">
        <v>31</v>
      </c>
      <c r="F247" s="13">
        <v>38</v>
      </c>
      <c r="G247" s="13">
        <v>38</v>
      </c>
      <c r="H247" s="13">
        <v>2327</v>
      </c>
      <c r="I247" s="15"/>
    </row>
    <row r="248" spans="1:8" s="9" customFormat="1" ht="11.25">
      <c r="A248" s="17">
        <v>54042</v>
      </c>
      <c r="B248" s="18" t="s">
        <v>109</v>
      </c>
      <c r="C248" s="19">
        <v>2001</v>
      </c>
      <c r="D248" s="13">
        <v>0</v>
      </c>
      <c r="E248" s="13">
        <v>6</v>
      </c>
      <c r="F248" s="13">
        <v>2</v>
      </c>
      <c r="G248" s="13">
        <v>1</v>
      </c>
      <c r="H248" s="13">
        <v>172</v>
      </c>
    </row>
    <row r="249" spans="1:8" s="16" customFormat="1" ht="11.25">
      <c r="A249" s="17">
        <v>54042</v>
      </c>
      <c r="B249" s="18" t="s">
        <v>109</v>
      </c>
      <c r="C249" s="19">
        <v>2002</v>
      </c>
      <c r="D249" s="13">
        <v>1</v>
      </c>
      <c r="E249" s="13">
        <v>7</v>
      </c>
      <c r="F249" s="13">
        <v>1</v>
      </c>
      <c r="G249" s="13">
        <v>2</v>
      </c>
      <c r="H249" s="13">
        <v>165</v>
      </c>
    </row>
    <row r="250" spans="1:8" s="9" customFormat="1" ht="11.25">
      <c r="A250" s="17">
        <v>54042</v>
      </c>
      <c r="B250" s="18" t="s">
        <v>110</v>
      </c>
      <c r="C250" s="19">
        <v>2003</v>
      </c>
      <c r="D250" s="13">
        <v>0</v>
      </c>
      <c r="E250" s="13">
        <v>4</v>
      </c>
      <c r="F250" s="13">
        <v>5</v>
      </c>
      <c r="G250" s="13">
        <v>8</v>
      </c>
      <c r="H250" s="13">
        <v>158</v>
      </c>
    </row>
    <row r="251" spans="1:8" s="9" customFormat="1" ht="11.25">
      <c r="A251" s="17">
        <v>54042</v>
      </c>
      <c r="B251" s="18" t="s">
        <v>110</v>
      </c>
      <c r="C251" s="19">
        <v>2004</v>
      </c>
      <c r="D251" s="13">
        <v>1</v>
      </c>
      <c r="E251" s="13">
        <v>2</v>
      </c>
      <c r="F251" s="13">
        <v>9</v>
      </c>
      <c r="G251" s="13">
        <v>1</v>
      </c>
      <c r="H251" s="13">
        <v>165</v>
      </c>
    </row>
    <row r="252" spans="1:8" s="9" customFormat="1" ht="11.25">
      <c r="A252" s="17">
        <v>54042</v>
      </c>
      <c r="B252" s="18" t="s">
        <v>110</v>
      </c>
      <c r="C252" s="19">
        <v>2005</v>
      </c>
      <c r="D252" s="13">
        <v>0</v>
      </c>
      <c r="E252" s="13">
        <v>6</v>
      </c>
      <c r="F252" s="13">
        <v>2</v>
      </c>
      <c r="G252" s="13">
        <v>6</v>
      </c>
      <c r="H252" s="13">
        <v>155</v>
      </c>
    </row>
    <row r="253" spans="1:8" s="9" customFormat="1" ht="11.25">
      <c r="A253" s="17">
        <v>54042</v>
      </c>
      <c r="B253" s="18" t="s">
        <v>111</v>
      </c>
      <c r="C253" s="19">
        <v>2006</v>
      </c>
      <c r="D253" s="13">
        <v>0</v>
      </c>
      <c r="E253" s="13">
        <v>2</v>
      </c>
      <c r="F253" s="13">
        <v>6</v>
      </c>
      <c r="G253" s="13">
        <v>6</v>
      </c>
      <c r="H253" s="13">
        <v>153</v>
      </c>
    </row>
    <row r="254" spans="1:10" s="9" customFormat="1" ht="11.25">
      <c r="A254" s="17">
        <v>54043</v>
      </c>
      <c r="B254" s="18" t="s">
        <v>112</v>
      </c>
      <c r="C254" s="19">
        <v>2001</v>
      </c>
      <c r="D254" s="13">
        <v>2</v>
      </c>
      <c r="E254" s="13">
        <v>15</v>
      </c>
      <c r="F254" s="13">
        <v>19</v>
      </c>
      <c r="G254" s="13">
        <v>26</v>
      </c>
      <c r="H254" s="13">
        <v>813</v>
      </c>
      <c r="J254" s="14"/>
    </row>
    <row r="255" spans="1:10" s="9" customFormat="1" ht="11.25">
      <c r="A255" s="17">
        <v>54043</v>
      </c>
      <c r="B255" s="18" t="s">
        <v>112</v>
      </c>
      <c r="C255" s="19">
        <v>2002</v>
      </c>
      <c r="D255" s="13">
        <v>4</v>
      </c>
      <c r="E255" s="13">
        <v>17</v>
      </c>
      <c r="F255" s="13">
        <v>34</v>
      </c>
      <c r="G255" s="13">
        <v>24</v>
      </c>
      <c r="H255" s="13">
        <v>810</v>
      </c>
      <c r="J255" s="14"/>
    </row>
    <row r="256" spans="1:10" s="9" customFormat="1" ht="11.25">
      <c r="A256" s="17">
        <v>54043</v>
      </c>
      <c r="B256" s="18" t="s">
        <v>113</v>
      </c>
      <c r="C256" s="19">
        <v>2003</v>
      </c>
      <c r="D256" s="13">
        <v>2</v>
      </c>
      <c r="E256" s="13">
        <v>19</v>
      </c>
      <c r="F256" s="13">
        <v>28</v>
      </c>
      <c r="G256" s="13">
        <v>22</v>
      </c>
      <c r="H256" s="13">
        <v>799</v>
      </c>
      <c r="J256" s="14"/>
    </row>
    <row r="257" spans="1:8" s="9" customFormat="1" ht="11.25">
      <c r="A257" s="17">
        <v>54043</v>
      </c>
      <c r="B257" s="18" t="s">
        <v>113</v>
      </c>
      <c r="C257" s="19">
        <v>2004</v>
      </c>
      <c r="D257" s="13">
        <v>4</v>
      </c>
      <c r="E257" s="13">
        <v>17</v>
      </c>
      <c r="F257" s="13">
        <v>36</v>
      </c>
      <c r="G257" s="13">
        <v>33</v>
      </c>
      <c r="H257" s="13">
        <v>789</v>
      </c>
    </row>
    <row r="258" spans="1:8" s="9" customFormat="1" ht="11.25">
      <c r="A258" s="17">
        <v>54043</v>
      </c>
      <c r="B258" s="18" t="s">
        <v>113</v>
      </c>
      <c r="C258" s="19">
        <v>2005</v>
      </c>
      <c r="D258" s="13">
        <v>7</v>
      </c>
      <c r="E258" s="13">
        <v>18</v>
      </c>
      <c r="F258" s="13">
        <v>30</v>
      </c>
      <c r="G258" s="13">
        <v>23</v>
      </c>
      <c r="H258" s="13">
        <v>785</v>
      </c>
    </row>
    <row r="259" spans="1:8" s="9" customFormat="1" ht="11.25">
      <c r="A259" s="17">
        <v>54043</v>
      </c>
      <c r="B259" s="18" t="s">
        <v>114</v>
      </c>
      <c r="C259" s="19">
        <v>2006</v>
      </c>
      <c r="D259" s="13">
        <v>3</v>
      </c>
      <c r="E259" s="13">
        <v>15</v>
      </c>
      <c r="F259" s="13">
        <v>37</v>
      </c>
      <c r="G259" s="13">
        <v>20</v>
      </c>
      <c r="H259" s="13">
        <v>790</v>
      </c>
    </row>
    <row r="260" spans="1:8" s="9" customFormat="1" ht="11.25">
      <c r="A260" s="17">
        <v>54044</v>
      </c>
      <c r="B260" s="18" t="s">
        <v>115</v>
      </c>
      <c r="C260" s="19">
        <v>2001</v>
      </c>
      <c r="D260" s="13">
        <v>70</v>
      </c>
      <c r="E260" s="13">
        <v>112</v>
      </c>
      <c r="F260" s="13">
        <v>218</v>
      </c>
      <c r="G260" s="13">
        <v>213</v>
      </c>
      <c r="H260" s="13">
        <v>10399</v>
      </c>
    </row>
    <row r="261" spans="1:8" s="9" customFormat="1" ht="11.25">
      <c r="A261" s="17">
        <v>54044</v>
      </c>
      <c r="B261" s="18" t="s">
        <v>115</v>
      </c>
      <c r="C261" s="19">
        <v>2002</v>
      </c>
      <c r="D261" s="13">
        <v>91</v>
      </c>
      <c r="E261" s="13">
        <v>104</v>
      </c>
      <c r="F261" s="13">
        <v>240</v>
      </c>
      <c r="G261" s="13">
        <v>183</v>
      </c>
      <c r="H261" s="13">
        <v>10443</v>
      </c>
    </row>
    <row r="262" spans="1:8" s="9" customFormat="1" ht="11.25">
      <c r="A262" s="17">
        <v>54044</v>
      </c>
      <c r="B262" s="18" t="s">
        <v>116</v>
      </c>
      <c r="C262" s="19">
        <v>2003</v>
      </c>
      <c r="D262" s="13">
        <v>71</v>
      </c>
      <c r="E262" s="13">
        <v>105</v>
      </c>
      <c r="F262" s="13">
        <v>337</v>
      </c>
      <c r="G262" s="13">
        <v>196</v>
      </c>
      <c r="H262" s="13">
        <v>10550</v>
      </c>
    </row>
    <row r="263" spans="1:8" s="9" customFormat="1" ht="11.25">
      <c r="A263" s="17">
        <v>54044</v>
      </c>
      <c r="B263" s="18" t="s">
        <v>116</v>
      </c>
      <c r="C263" s="19">
        <v>2004</v>
      </c>
      <c r="D263" s="13">
        <v>101</v>
      </c>
      <c r="E263" s="13">
        <v>102</v>
      </c>
      <c r="F263" s="13">
        <v>351</v>
      </c>
      <c r="G263" s="13">
        <v>204</v>
      </c>
      <c r="H263" s="13">
        <v>10696</v>
      </c>
    </row>
    <row r="264" spans="1:8" s="9" customFormat="1" ht="11.25">
      <c r="A264" s="17">
        <v>54044</v>
      </c>
      <c r="B264" s="18" t="s">
        <v>116</v>
      </c>
      <c r="C264" s="19">
        <v>2005</v>
      </c>
      <c r="D264" s="13">
        <v>97</v>
      </c>
      <c r="E264" s="13">
        <v>108</v>
      </c>
      <c r="F264" s="13">
        <v>317</v>
      </c>
      <c r="G264" s="13">
        <v>201</v>
      </c>
      <c r="H264" s="13">
        <v>10801</v>
      </c>
    </row>
    <row r="265" spans="1:8" s="9" customFormat="1" ht="11.25">
      <c r="A265" s="17">
        <v>54044</v>
      </c>
      <c r="B265" s="18" t="s">
        <v>117</v>
      </c>
      <c r="C265" s="19">
        <v>2006</v>
      </c>
      <c r="D265" s="13">
        <v>105</v>
      </c>
      <c r="E265" s="13">
        <v>110</v>
      </c>
      <c r="F265" s="13">
        <v>308</v>
      </c>
      <c r="G265" s="13">
        <v>181</v>
      </c>
      <c r="H265" s="13">
        <v>10923</v>
      </c>
    </row>
    <row r="266" spans="1:8" s="9" customFormat="1" ht="11.25">
      <c r="A266" s="17">
        <v>54045</v>
      </c>
      <c r="B266" s="18" t="s">
        <v>118</v>
      </c>
      <c r="C266" s="19">
        <v>2001</v>
      </c>
      <c r="D266" s="13">
        <v>6</v>
      </c>
      <c r="E266" s="13">
        <v>9</v>
      </c>
      <c r="F266" s="13">
        <v>21</v>
      </c>
      <c r="G266" s="13">
        <v>19</v>
      </c>
      <c r="H266" s="13">
        <v>562</v>
      </c>
    </row>
    <row r="267" spans="1:8" s="9" customFormat="1" ht="11.25">
      <c r="A267" s="17">
        <v>54045</v>
      </c>
      <c r="B267" s="18" t="s">
        <v>118</v>
      </c>
      <c r="C267" s="19">
        <v>2002</v>
      </c>
      <c r="D267" s="13">
        <v>3</v>
      </c>
      <c r="E267" s="13">
        <v>6</v>
      </c>
      <c r="F267" s="13">
        <v>17</v>
      </c>
      <c r="G267" s="13">
        <v>17</v>
      </c>
      <c r="H267" s="13">
        <v>559</v>
      </c>
    </row>
    <row r="268" spans="1:8" s="9" customFormat="1" ht="11.25">
      <c r="A268" s="17">
        <v>54045</v>
      </c>
      <c r="B268" s="18" t="s">
        <v>119</v>
      </c>
      <c r="C268" s="19">
        <v>2003</v>
      </c>
      <c r="D268" s="13">
        <v>4</v>
      </c>
      <c r="E268" s="13">
        <v>7</v>
      </c>
      <c r="F268" s="13">
        <v>31</v>
      </c>
      <c r="G268" s="13">
        <v>9</v>
      </c>
      <c r="H268" s="13">
        <v>578</v>
      </c>
    </row>
    <row r="269" spans="1:8" s="9" customFormat="1" ht="11.25">
      <c r="A269" s="17">
        <v>54045</v>
      </c>
      <c r="B269" s="18" t="s">
        <v>119</v>
      </c>
      <c r="C269" s="19">
        <v>2004</v>
      </c>
      <c r="D269" s="13">
        <v>7</v>
      </c>
      <c r="E269" s="13">
        <v>4</v>
      </c>
      <c r="F269" s="13">
        <v>21</v>
      </c>
      <c r="G269" s="13">
        <v>17</v>
      </c>
      <c r="H269" s="13">
        <v>585</v>
      </c>
    </row>
    <row r="270" spans="1:8" s="9" customFormat="1" ht="11.25">
      <c r="A270" s="17">
        <v>54045</v>
      </c>
      <c r="B270" s="18" t="s">
        <v>119</v>
      </c>
      <c r="C270" s="19">
        <v>2005</v>
      </c>
      <c r="D270" s="13">
        <v>6</v>
      </c>
      <c r="E270" s="13">
        <v>9</v>
      </c>
      <c r="F270" s="13">
        <v>24</v>
      </c>
      <c r="G270" s="13">
        <v>28</v>
      </c>
      <c r="H270" s="13">
        <v>578</v>
      </c>
    </row>
    <row r="271" spans="1:8" s="9" customFormat="1" ht="11.25">
      <c r="A271" s="17">
        <v>54045</v>
      </c>
      <c r="B271" s="18" t="s">
        <v>120</v>
      </c>
      <c r="C271" s="19">
        <v>2006</v>
      </c>
      <c r="D271" s="13">
        <v>1</v>
      </c>
      <c r="E271" s="13">
        <v>11</v>
      </c>
      <c r="F271" s="13">
        <v>33</v>
      </c>
      <c r="G271" s="13">
        <v>17</v>
      </c>
      <c r="H271" s="13">
        <v>584</v>
      </c>
    </row>
    <row r="272" spans="1:8" s="9" customFormat="1" ht="11.25">
      <c r="A272" s="20">
        <v>54046</v>
      </c>
      <c r="B272" s="20" t="s">
        <v>121</v>
      </c>
      <c r="C272" s="21">
        <v>2001</v>
      </c>
      <c r="D272" s="13">
        <v>10</v>
      </c>
      <c r="E272" s="13">
        <v>19</v>
      </c>
      <c r="F272" s="13">
        <v>43</v>
      </c>
      <c r="G272" s="13">
        <v>33</v>
      </c>
      <c r="H272" s="13">
        <v>1481</v>
      </c>
    </row>
    <row r="273" spans="1:8" s="9" customFormat="1" ht="11.25">
      <c r="A273" s="17">
        <v>54046</v>
      </c>
      <c r="B273" s="18" t="s">
        <v>121</v>
      </c>
      <c r="C273" s="19">
        <v>2002</v>
      </c>
      <c r="D273" s="13">
        <v>13</v>
      </c>
      <c r="E273" s="13">
        <v>18</v>
      </c>
      <c r="F273" s="13">
        <v>45</v>
      </c>
      <c r="G273" s="13">
        <v>41</v>
      </c>
      <c r="H273" s="13">
        <v>1480</v>
      </c>
    </row>
    <row r="274" spans="1:8" s="9" customFormat="1" ht="11.25">
      <c r="A274" s="17">
        <v>54046</v>
      </c>
      <c r="B274" s="18" t="s">
        <v>122</v>
      </c>
      <c r="C274" s="19">
        <v>2003</v>
      </c>
      <c r="D274" s="13">
        <v>8</v>
      </c>
      <c r="E274" s="13">
        <v>26</v>
      </c>
      <c r="F274" s="13">
        <v>47</v>
      </c>
      <c r="G274" s="13">
        <v>23</v>
      </c>
      <c r="H274" s="13">
        <v>1486</v>
      </c>
    </row>
    <row r="275" spans="1:8" s="9" customFormat="1" ht="11.25">
      <c r="A275" s="17">
        <v>54046</v>
      </c>
      <c r="B275" s="18" t="s">
        <v>122</v>
      </c>
      <c r="C275" s="19">
        <v>2004</v>
      </c>
      <c r="D275" s="13">
        <v>12</v>
      </c>
      <c r="E275" s="13">
        <v>16</v>
      </c>
      <c r="F275" s="13">
        <v>51</v>
      </c>
      <c r="G275" s="13">
        <v>53</v>
      </c>
      <c r="H275" s="13">
        <v>1480</v>
      </c>
    </row>
    <row r="276" spans="1:8" s="9" customFormat="1" ht="11.25">
      <c r="A276" s="17">
        <v>54046</v>
      </c>
      <c r="B276" s="18" t="s">
        <v>122</v>
      </c>
      <c r="C276" s="19">
        <v>2005</v>
      </c>
      <c r="D276" s="13">
        <v>13</v>
      </c>
      <c r="E276" s="13">
        <v>16</v>
      </c>
      <c r="F276" s="13">
        <v>87</v>
      </c>
      <c r="G276" s="13">
        <v>35</v>
      </c>
      <c r="H276" s="13">
        <v>1529</v>
      </c>
    </row>
    <row r="277" spans="1:8" s="9" customFormat="1" ht="11.25">
      <c r="A277" s="17">
        <v>54046</v>
      </c>
      <c r="B277" s="18" t="s">
        <v>123</v>
      </c>
      <c r="C277" s="19">
        <v>2006</v>
      </c>
      <c r="D277" s="13">
        <v>13</v>
      </c>
      <c r="E277" s="13">
        <v>25</v>
      </c>
      <c r="F277" s="13">
        <v>60</v>
      </c>
      <c r="G277" s="13">
        <v>55</v>
      </c>
      <c r="H277" s="13">
        <v>1522</v>
      </c>
    </row>
    <row r="278" spans="1:8" s="9" customFormat="1" ht="11.25">
      <c r="A278" s="17">
        <v>54047</v>
      </c>
      <c r="B278" s="18" t="s">
        <v>124</v>
      </c>
      <c r="C278" s="19">
        <v>2001</v>
      </c>
      <c r="D278" s="13">
        <v>3</v>
      </c>
      <c r="E278" s="13">
        <v>5</v>
      </c>
      <c r="F278" s="13">
        <v>9</v>
      </c>
      <c r="G278" s="13">
        <v>24</v>
      </c>
      <c r="H278" s="13">
        <v>453</v>
      </c>
    </row>
    <row r="279" spans="1:8" s="9" customFormat="1" ht="11.25">
      <c r="A279" s="17">
        <v>54047</v>
      </c>
      <c r="B279" s="18" t="s">
        <v>124</v>
      </c>
      <c r="C279" s="19">
        <v>2002</v>
      </c>
      <c r="D279" s="13">
        <v>4</v>
      </c>
      <c r="E279" s="13">
        <v>10</v>
      </c>
      <c r="F279" s="13">
        <v>16</v>
      </c>
      <c r="G279" s="13">
        <v>16</v>
      </c>
      <c r="H279" s="13">
        <v>447</v>
      </c>
    </row>
    <row r="280" spans="1:8" s="9" customFormat="1" ht="11.25">
      <c r="A280" s="17">
        <v>54047</v>
      </c>
      <c r="B280" s="18" t="s">
        <v>125</v>
      </c>
      <c r="C280" s="19">
        <v>2003</v>
      </c>
      <c r="D280" s="13">
        <v>4</v>
      </c>
      <c r="E280" s="13">
        <v>6</v>
      </c>
      <c r="F280" s="13">
        <v>20</v>
      </c>
      <c r="G280" s="13">
        <v>8</v>
      </c>
      <c r="H280" s="13">
        <v>457</v>
      </c>
    </row>
    <row r="281" spans="1:8" s="9" customFormat="1" ht="11.25">
      <c r="A281" s="17">
        <v>54047</v>
      </c>
      <c r="B281" s="18" t="s">
        <v>125</v>
      </c>
      <c r="C281" s="19">
        <v>2004</v>
      </c>
      <c r="D281" s="13">
        <v>5</v>
      </c>
      <c r="E281" s="13">
        <v>9</v>
      </c>
      <c r="F281" s="13">
        <v>18</v>
      </c>
      <c r="G281" s="13">
        <v>11</v>
      </c>
      <c r="H281" s="13">
        <v>460</v>
      </c>
    </row>
    <row r="282" spans="1:8" s="9" customFormat="1" ht="11.25">
      <c r="A282" s="17">
        <v>54047</v>
      </c>
      <c r="B282" s="18" t="s">
        <v>125</v>
      </c>
      <c r="C282" s="19">
        <v>2005</v>
      </c>
      <c r="D282" s="13">
        <v>6</v>
      </c>
      <c r="E282" s="13">
        <v>7</v>
      </c>
      <c r="F282" s="13">
        <v>24</v>
      </c>
      <c r="G282" s="13">
        <v>14</v>
      </c>
      <c r="H282" s="13">
        <v>469</v>
      </c>
    </row>
    <row r="283" spans="1:8" s="9" customFormat="1" ht="11.25">
      <c r="A283" s="17">
        <v>54047</v>
      </c>
      <c r="B283" s="18" t="s">
        <v>126</v>
      </c>
      <c r="C283" s="19">
        <v>2006</v>
      </c>
      <c r="D283" s="13">
        <v>3</v>
      </c>
      <c r="E283" s="13">
        <v>9</v>
      </c>
      <c r="F283" s="13">
        <v>15</v>
      </c>
      <c r="G283" s="13">
        <v>12</v>
      </c>
      <c r="H283" s="13">
        <v>466</v>
      </c>
    </row>
    <row r="284" spans="1:8" s="9" customFormat="1" ht="11.25">
      <c r="A284" s="17">
        <v>54048</v>
      </c>
      <c r="B284" s="18" t="s">
        <v>127</v>
      </c>
      <c r="C284" s="19">
        <v>2001</v>
      </c>
      <c r="D284" s="13">
        <v>7</v>
      </c>
      <c r="E284" s="13">
        <v>11</v>
      </c>
      <c r="F284" s="13">
        <v>18</v>
      </c>
      <c r="G284" s="13">
        <v>11</v>
      </c>
      <c r="H284" s="13">
        <v>1208</v>
      </c>
    </row>
    <row r="285" spans="1:9" s="9" customFormat="1" ht="11.25">
      <c r="A285" s="17">
        <v>54048</v>
      </c>
      <c r="B285" s="18" t="s">
        <v>127</v>
      </c>
      <c r="C285" s="19">
        <v>2002</v>
      </c>
      <c r="D285" s="13">
        <v>15</v>
      </c>
      <c r="E285" s="13">
        <v>15</v>
      </c>
      <c r="F285" s="13">
        <v>24</v>
      </c>
      <c r="G285" s="13">
        <v>13</v>
      </c>
      <c r="H285" s="13">
        <v>1219</v>
      </c>
      <c r="I285" s="15"/>
    </row>
    <row r="286" spans="1:8" s="9" customFormat="1" ht="11.25">
      <c r="A286" s="17">
        <v>54048</v>
      </c>
      <c r="B286" s="18" t="s">
        <v>128</v>
      </c>
      <c r="C286" s="19">
        <v>2003</v>
      </c>
      <c r="D286" s="13">
        <v>13</v>
      </c>
      <c r="E286" s="13">
        <v>24</v>
      </c>
      <c r="F286" s="13">
        <v>18</v>
      </c>
      <c r="G286" s="13">
        <v>22</v>
      </c>
      <c r="H286" s="13">
        <v>1204</v>
      </c>
    </row>
    <row r="287" spans="1:8" s="16" customFormat="1" ht="11.25">
      <c r="A287" s="17">
        <v>54048</v>
      </c>
      <c r="B287" s="18" t="s">
        <v>128</v>
      </c>
      <c r="C287" s="19">
        <v>2004</v>
      </c>
      <c r="D287" s="13">
        <v>11</v>
      </c>
      <c r="E287" s="13">
        <v>19</v>
      </c>
      <c r="F287" s="13">
        <v>31</v>
      </c>
      <c r="G287" s="13">
        <v>33</v>
      </c>
      <c r="H287" s="13">
        <v>1194</v>
      </c>
    </row>
    <row r="288" spans="1:8" s="9" customFormat="1" ht="11.25">
      <c r="A288" s="17">
        <v>54048</v>
      </c>
      <c r="B288" s="18" t="s">
        <v>128</v>
      </c>
      <c r="C288" s="19">
        <v>2005</v>
      </c>
      <c r="D288" s="13">
        <v>7</v>
      </c>
      <c r="E288" s="13">
        <v>18</v>
      </c>
      <c r="F288" s="13">
        <v>32</v>
      </c>
      <c r="G288" s="13">
        <v>17</v>
      </c>
      <c r="H288" s="13">
        <v>1198</v>
      </c>
    </row>
    <row r="289" spans="1:10" s="9" customFormat="1" ht="11.25">
      <c r="A289" s="17">
        <v>54048</v>
      </c>
      <c r="B289" s="18" t="s">
        <v>129</v>
      </c>
      <c r="C289" s="19">
        <v>2006</v>
      </c>
      <c r="D289" s="13">
        <v>9</v>
      </c>
      <c r="E289" s="13">
        <v>29</v>
      </c>
      <c r="F289" s="13">
        <v>27</v>
      </c>
      <c r="G289" s="13">
        <v>23</v>
      </c>
      <c r="H289" s="13">
        <v>1182</v>
      </c>
      <c r="J289" s="14"/>
    </row>
    <row r="290" spans="1:10" s="9" customFormat="1" ht="11.25">
      <c r="A290" s="17">
        <v>54049</v>
      </c>
      <c r="B290" s="18" t="s">
        <v>130</v>
      </c>
      <c r="C290" s="19">
        <v>2001</v>
      </c>
      <c r="D290" s="13">
        <v>16</v>
      </c>
      <c r="E290" s="13">
        <v>33</v>
      </c>
      <c r="F290" s="13">
        <v>59</v>
      </c>
      <c r="G290" s="13">
        <v>44</v>
      </c>
      <c r="H290" s="13">
        <v>2457</v>
      </c>
      <c r="J290" s="14"/>
    </row>
    <row r="291" spans="1:10" s="9" customFormat="1" ht="11.25">
      <c r="A291" s="17">
        <v>54049</v>
      </c>
      <c r="B291" s="18" t="s">
        <v>130</v>
      </c>
      <c r="C291" s="19">
        <v>2002</v>
      </c>
      <c r="D291" s="13">
        <v>21</v>
      </c>
      <c r="E291" s="13">
        <v>25</v>
      </c>
      <c r="F291" s="13">
        <v>85</v>
      </c>
      <c r="G291" s="13">
        <v>24</v>
      </c>
      <c r="H291" s="13">
        <v>2514</v>
      </c>
      <c r="J291" s="14"/>
    </row>
    <row r="292" spans="1:8" s="9" customFormat="1" ht="11.25">
      <c r="A292" s="17">
        <v>54049</v>
      </c>
      <c r="B292" s="18" t="s">
        <v>131</v>
      </c>
      <c r="C292" s="19">
        <v>2003</v>
      </c>
      <c r="D292" s="13">
        <v>21</v>
      </c>
      <c r="E292" s="13">
        <v>27</v>
      </c>
      <c r="F292" s="13">
        <v>56</v>
      </c>
      <c r="G292" s="13">
        <v>68</v>
      </c>
      <c r="H292" s="13">
        <v>2496</v>
      </c>
    </row>
    <row r="293" spans="1:8" s="9" customFormat="1" ht="11.25">
      <c r="A293" s="17">
        <v>54049</v>
      </c>
      <c r="B293" s="18" t="s">
        <v>131</v>
      </c>
      <c r="C293" s="19">
        <v>2004</v>
      </c>
      <c r="D293" s="13">
        <v>15</v>
      </c>
      <c r="E293" s="13">
        <v>36</v>
      </c>
      <c r="F293" s="13">
        <v>58</v>
      </c>
      <c r="G293" s="13">
        <v>50</v>
      </c>
      <c r="H293" s="13">
        <v>2483</v>
      </c>
    </row>
    <row r="294" spans="1:8" s="9" customFormat="1" ht="11.25">
      <c r="A294" s="17">
        <v>54049</v>
      </c>
      <c r="B294" s="18" t="s">
        <v>131</v>
      </c>
      <c r="C294" s="19">
        <v>2005</v>
      </c>
      <c r="D294" s="13">
        <v>25</v>
      </c>
      <c r="E294" s="13">
        <v>30</v>
      </c>
      <c r="F294" s="13">
        <v>75</v>
      </c>
      <c r="G294" s="13">
        <v>64</v>
      </c>
      <c r="H294" s="13">
        <v>2489</v>
      </c>
    </row>
    <row r="295" spans="1:8" s="9" customFormat="1" ht="11.25">
      <c r="A295" s="17">
        <v>54049</v>
      </c>
      <c r="B295" s="18" t="s">
        <v>132</v>
      </c>
      <c r="C295" s="19">
        <v>2006</v>
      </c>
      <c r="D295" s="13">
        <v>28</v>
      </c>
      <c r="E295" s="13">
        <v>33</v>
      </c>
      <c r="F295" s="13">
        <v>70</v>
      </c>
      <c r="G295" s="13">
        <v>55</v>
      </c>
      <c r="H295" s="13">
        <v>2499</v>
      </c>
    </row>
    <row r="296" spans="1:8" s="9" customFormat="1" ht="11.25">
      <c r="A296" s="17">
        <v>54050</v>
      </c>
      <c r="B296" s="18" t="s">
        <v>133</v>
      </c>
      <c r="C296" s="19">
        <v>2001</v>
      </c>
      <c r="D296" s="13">
        <v>77</v>
      </c>
      <c r="E296" s="13">
        <v>84</v>
      </c>
      <c r="F296" s="13">
        <v>203</v>
      </c>
      <c r="G296" s="13">
        <v>125</v>
      </c>
      <c r="H296" s="13">
        <v>8303</v>
      </c>
    </row>
    <row r="297" spans="1:8" s="9" customFormat="1" ht="11.25">
      <c r="A297" s="17">
        <v>54050</v>
      </c>
      <c r="B297" s="18" t="s">
        <v>133</v>
      </c>
      <c r="C297" s="19">
        <v>2002</v>
      </c>
      <c r="D297" s="13">
        <v>67</v>
      </c>
      <c r="E297" s="13">
        <v>87</v>
      </c>
      <c r="F297" s="13">
        <v>231</v>
      </c>
      <c r="G297" s="13">
        <v>127</v>
      </c>
      <c r="H297" s="13">
        <v>8387</v>
      </c>
    </row>
    <row r="298" spans="1:8" s="9" customFormat="1" ht="11.25">
      <c r="A298" s="17">
        <v>54050</v>
      </c>
      <c r="B298" s="18" t="s">
        <v>134</v>
      </c>
      <c r="C298" s="19">
        <v>2003</v>
      </c>
      <c r="D298" s="13">
        <v>76</v>
      </c>
      <c r="E298" s="13">
        <v>94</v>
      </c>
      <c r="F298" s="13">
        <v>301</v>
      </c>
      <c r="G298" s="13">
        <v>160</v>
      </c>
      <c r="H298" s="13">
        <v>8510</v>
      </c>
    </row>
    <row r="299" spans="1:8" s="9" customFormat="1" ht="11.25">
      <c r="A299" s="17">
        <v>54050</v>
      </c>
      <c r="B299" s="18" t="s">
        <v>134</v>
      </c>
      <c r="C299" s="19">
        <v>2004</v>
      </c>
      <c r="D299" s="13">
        <v>71</v>
      </c>
      <c r="E299" s="13">
        <v>82</v>
      </c>
      <c r="F299" s="13">
        <v>277</v>
      </c>
      <c r="G299" s="13">
        <v>183</v>
      </c>
      <c r="H299" s="13">
        <v>8593</v>
      </c>
    </row>
    <row r="300" spans="1:8" s="9" customFormat="1" ht="11.25">
      <c r="A300" s="17">
        <v>54050</v>
      </c>
      <c r="B300" s="18" t="s">
        <v>134</v>
      </c>
      <c r="C300" s="19">
        <v>2005</v>
      </c>
      <c r="D300" s="13">
        <v>81</v>
      </c>
      <c r="E300" s="13">
        <v>99</v>
      </c>
      <c r="F300" s="13">
        <v>233</v>
      </c>
      <c r="G300" s="13">
        <v>228</v>
      </c>
      <c r="H300" s="13">
        <v>8580</v>
      </c>
    </row>
    <row r="301" spans="1:8" s="9" customFormat="1" ht="11.25">
      <c r="A301" s="17">
        <v>54050</v>
      </c>
      <c r="B301" s="18" t="s">
        <v>135</v>
      </c>
      <c r="C301" s="19">
        <v>2006</v>
      </c>
      <c r="D301" s="13">
        <v>72</v>
      </c>
      <c r="E301" s="13">
        <v>108</v>
      </c>
      <c r="F301" s="13">
        <v>243</v>
      </c>
      <c r="G301" s="13">
        <v>233</v>
      </c>
      <c r="H301" s="13">
        <v>8554</v>
      </c>
    </row>
    <row r="302" spans="1:8" s="9" customFormat="1" ht="11.25">
      <c r="A302" s="17">
        <v>54051</v>
      </c>
      <c r="B302" s="18" t="s">
        <v>136</v>
      </c>
      <c r="C302" s="19">
        <v>2001</v>
      </c>
      <c r="D302" s="13">
        <v>277</v>
      </c>
      <c r="E302" s="13">
        <v>406</v>
      </c>
      <c r="F302" s="13">
        <v>649</v>
      </c>
      <c r="G302" s="13">
        <v>490</v>
      </c>
      <c r="H302" s="13">
        <v>37918</v>
      </c>
    </row>
    <row r="303" spans="1:8" s="9" customFormat="1" ht="11.25">
      <c r="A303" s="17">
        <v>54051</v>
      </c>
      <c r="B303" s="18" t="s">
        <v>136</v>
      </c>
      <c r="C303" s="19">
        <v>2002</v>
      </c>
      <c r="D303" s="13">
        <v>278</v>
      </c>
      <c r="E303" s="13">
        <v>426</v>
      </c>
      <c r="F303" s="13">
        <v>619</v>
      </c>
      <c r="G303" s="13">
        <v>341</v>
      </c>
      <c r="H303" s="13">
        <v>38048</v>
      </c>
    </row>
    <row r="304" spans="1:8" s="9" customFormat="1" ht="11.25">
      <c r="A304" s="17">
        <v>54051</v>
      </c>
      <c r="B304" s="18" t="s">
        <v>137</v>
      </c>
      <c r="C304" s="19">
        <v>2003</v>
      </c>
      <c r="D304" s="13">
        <v>290</v>
      </c>
      <c r="E304" s="13">
        <v>447</v>
      </c>
      <c r="F304" s="13">
        <v>976</v>
      </c>
      <c r="G304" s="13">
        <v>756</v>
      </c>
      <c r="H304" s="13">
        <v>38111</v>
      </c>
    </row>
    <row r="305" spans="1:8" s="9" customFormat="1" ht="11.25">
      <c r="A305" s="17">
        <v>54051</v>
      </c>
      <c r="B305" s="18" t="s">
        <v>137</v>
      </c>
      <c r="C305" s="19">
        <v>2004</v>
      </c>
      <c r="D305" s="13">
        <v>308</v>
      </c>
      <c r="E305" s="13">
        <v>458</v>
      </c>
      <c r="F305" s="13">
        <v>1152</v>
      </c>
      <c r="G305" s="13">
        <v>550</v>
      </c>
      <c r="H305" s="13">
        <v>38563</v>
      </c>
    </row>
    <row r="306" spans="1:8" s="9" customFormat="1" ht="11.25">
      <c r="A306" s="17">
        <v>54051</v>
      </c>
      <c r="B306" s="18" t="s">
        <v>137</v>
      </c>
      <c r="C306" s="19">
        <v>2005</v>
      </c>
      <c r="D306" s="13">
        <v>332</v>
      </c>
      <c r="E306" s="13">
        <v>482</v>
      </c>
      <c r="F306" s="13">
        <v>872</v>
      </c>
      <c r="G306" s="13">
        <v>568</v>
      </c>
      <c r="H306" s="13">
        <v>38717</v>
      </c>
    </row>
    <row r="307" spans="1:8" s="9" customFormat="1" ht="11.25">
      <c r="A307" s="17">
        <v>54051</v>
      </c>
      <c r="B307" s="18" t="s">
        <v>138</v>
      </c>
      <c r="C307" s="19">
        <v>2006</v>
      </c>
      <c r="D307" s="13">
        <v>299</v>
      </c>
      <c r="E307" s="13">
        <v>414</v>
      </c>
      <c r="F307" s="13">
        <v>762</v>
      </c>
      <c r="G307" s="13">
        <v>719</v>
      </c>
      <c r="H307" s="13">
        <v>38645</v>
      </c>
    </row>
    <row r="308" spans="1:8" s="9" customFormat="1" ht="11.25">
      <c r="A308" s="17">
        <v>54052</v>
      </c>
      <c r="B308" s="18" t="s">
        <v>139</v>
      </c>
      <c r="C308" s="19">
        <v>2001</v>
      </c>
      <c r="D308" s="13">
        <v>115</v>
      </c>
      <c r="E308" s="13">
        <v>205</v>
      </c>
      <c r="F308" s="13">
        <v>238</v>
      </c>
      <c r="G308" s="13">
        <v>229</v>
      </c>
      <c r="H308" s="13">
        <v>16690</v>
      </c>
    </row>
    <row r="309" spans="1:8" s="9" customFormat="1" ht="11.25">
      <c r="A309" s="17">
        <v>54052</v>
      </c>
      <c r="B309" s="18" t="s">
        <v>139</v>
      </c>
      <c r="C309" s="19">
        <v>2002</v>
      </c>
      <c r="D309" s="13">
        <v>122</v>
      </c>
      <c r="E309" s="13">
        <v>178</v>
      </c>
      <c r="F309" s="13">
        <v>419</v>
      </c>
      <c r="G309" s="13">
        <v>232</v>
      </c>
      <c r="H309" s="13">
        <v>16821</v>
      </c>
    </row>
    <row r="310" spans="1:8" s="9" customFormat="1" ht="11.25">
      <c r="A310" s="17">
        <v>54052</v>
      </c>
      <c r="B310" s="18" t="s">
        <v>140</v>
      </c>
      <c r="C310" s="19">
        <v>2003</v>
      </c>
      <c r="D310" s="13">
        <v>122</v>
      </c>
      <c r="E310" s="13">
        <v>226</v>
      </c>
      <c r="F310" s="13">
        <v>600</v>
      </c>
      <c r="G310" s="13">
        <v>270</v>
      </c>
      <c r="H310" s="13">
        <v>17047</v>
      </c>
    </row>
    <row r="311" spans="1:8" s="9" customFormat="1" ht="11.25">
      <c r="A311" s="17">
        <v>54052</v>
      </c>
      <c r="B311" s="18" t="s">
        <v>140</v>
      </c>
      <c r="C311" s="19">
        <v>2004</v>
      </c>
      <c r="D311" s="13">
        <v>123</v>
      </c>
      <c r="E311" s="13">
        <v>211</v>
      </c>
      <c r="F311" s="13">
        <v>398</v>
      </c>
      <c r="G311" s="13">
        <v>282</v>
      </c>
      <c r="H311" s="13">
        <v>17075</v>
      </c>
    </row>
    <row r="312" spans="1:8" s="9" customFormat="1" ht="11.25">
      <c r="A312" s="17">
        <v>54052</v>
      </c>
      <c r="B312" s="18" t="s">
        <v>140</v>
      </c>
      <c r="C312" s="19">
        <v>2005</v>
      </c>
      <c r="D312" s="13">
        <v>144</v>
      </c>
      <c r="E312" s="13">
        <v>245</v>
      </c>
      <c r="F312" s="13">
        <v>417</v>
      </c>
      <c r="G312" s="13">
        <v>350</v>
      </c>
      <c r="H312" s="13">
        <v>17041</v>
      </c>
    </row>
    <row r="313" spans="1:8" s="9" customFormat="1" ht="11.25">
      <c r="A313" s="17">
        <v>54052</v>
      </c>
      <c r="B313" s="18" t="s">
        <v>141</v>
      </c>
      <c r="C313" s="19">
        <v>2006</v>
      </c>
      <c r="D313" s="13">
        <v>120</v>
      </c>
      <c r="E313" s="13">
        <v>209</v>
      </c>
      <c r="F313" s="13">
        <v>313</v>
      </c>
      <c r="G313" s="13">
        <v>337</v>
      </c>
      <c r="H313" s="13">
        <v>16928</v>
      </c>
    </row>
    <row r="314" spans="1:8" s="9" customFormat="1" ht="11.25">
      <c r="A314" s="17">
        <v>54053</v>
      </c>
      <c r="B314" s="18" t="s">
        <v>142</v>
      </c>
      <c r="C314" s="19">
        <v>2001</v>
      </c>
      <c r="D314" s="13">
        <v>49</v>
      </c>
      <c r="E314" s="13">
        <v>45</v>
      </c>
      <c r="F314" s="13">
        <v>128</v>
      </c>
      <c r="G314" s="13">
        <v>94</v>
      </c>
      <c r="H314" s="13">
        <v>5411</v>
      </c>
    </row>
    <row r="315" spans="1:8" s="9" customFormat="1" ht="11.25">
      <c r="A315" s="17">
        <v>54053</v>
      </c>
      <c r="B315" s="18" t="s">
        <v>142</v>
      </c>
      <c r="C315" s="19">
        <v>2002</v>
      </c>
      <c r="D315" s="13">
        <v>62</v>
      </c>
      <c r="E315" s="13">
        <v>53</v>
      </c>
      <c r="F315" s="13">
        <v>212</v>
      </c>
      <c r="G315" s="13">
        <v>110</v>
      </c>
      <c r="H315" s="13">
        <v>5522</v>
      </c>
    </row>
    <row r="316" spans="1:8" s="9" customFormat="1" ht="11.25">
      <c r="A316" s="17">
        <v>54053</v>
      </c>
      <c r="B316" s="18" t="s">
        <v>143</v>
      </c>
      <c r="C316" s="19">
        <v>2003</v>
      </c>
      <c r="D316" s="13">
        <v>42</v>
      </c>
      <c r="E316" s="13">
        <v>56</v>
      </c>
      <c r="F316" s="13">
        <v>208</v>
      </c>
      <c r="G316" s="13">
        <v>128</v>
      </c>
      <c r="H316" s="13">
        <v>5588</v>
      </c>
    </row>
    <row r="317" spans="1:8" s="9" customFormat="1" ht="11.25">
      <c r="A317" s="17">
        <v>54053</v>
      </c>
      <c r="B317" s="18" t="s">
        <v>143</v>
      </c>
      <c r="C317" s="19">
        <v>2004</v>
      </c>
      <c r="D317" s="13">
        <v>52</v>
      </c>
      <c r="E317" s="13">
        <v>41</v>
      </c>
      <c r="F317" s="13">
        <v>254</v>
      </c>
      <c r="G317" s="13">
        <v>153</v>
      </c>
      <c r="H317" s="13">
        <v>5700</v>
      </c>
    </row>
    <row r="318" spans="1:8" s="9" customFormat="1" ht="11.25">
      <c r="A318" s="17">
        <v>54053</v>
      </c>
      <c r="B318" s="18" t="s">
        <v>143</v>
      </c>
      <c r="C318" s="19">
        <v>2005</v>
      </c>
      <c r="D318" s="13">
        <v>46</v>
      </c>
      <c r="E318" s="13">
        <v>48</v>
      </c>
      <c r="F318" s="13">
        <v>309</v>
      </c>
      <c r="G318" s="13">
        <v>145</v>
      </c>
      <c r="H318" s="13">
        <v>5862</v>
      </c>
    </row>
    <row r="319" spans="1:8" s="9" customFormat="1" ht="11.25">
      <c r="A319" s="17">
        <v>54053</v>
      </c>
      <c r="B319" s="18" t="s">
        <v>144</v>
      </c>
      <c r="C319" s="19">
        <v>2006</v>
      </c>
      <c r="D319" s="13">
        <v>60</v>
      </c>
      <c r="E319" s="13">
        <v>53</v>
      </c>
      <c r="F319" s="13">
        <v>288</v>
      </c>
      <c r="G319" s="13">
        <v>143</v>
      </c>
      <c r="H319" s="13">
        <v>6014</v>
      </c>
    </row>
    <row r="320" spans="1:8" s="9" customFormat="1" ht="11.25">
      <c r="A320" s="17">
        <v>54054</v>
      </c>
      <c r="B320" s="18" t="s">
        <v>145</v>
      </c>
      <c r="C320" s="19">
        <v>2001</v>
      </c>
      <c r="D320" s="13">
        <v>95</v>
      </c>
      <c r="E320" s="13">
        <v>85</v>
      </c>
      <c r="F320" s="13">
        <v>263</v>
      </c>
      <c r="G320" s="13">
        <v>171</v>
      </c>
      <c r="H320" s="13">
        <v>7797</v>
      </c>
    </row>
    <row r="321" spans="1:8" s="9" customFormat="1" ht="11.25">
      <c r="A321" s="17">
        <v>54054</v>
      </c>
      <c r="B321" s="18" t="s">
        <v>145</v>
      </c>
      <c r="C321" s="19">
        <v>2002</v>
      </c>
      <c r="D321" s="13">
        <v>38</v>
      </c>
      <c r="E321" s="13">
        <v>87</v>
      </c>
      <c r="F321" s="13">
        <v>235</v>
      </c>
      <c r="G321" s="13">
        <v>153</v>
      </c>
      <c r="H321" s="13">
        <v>7830</v>
      </c>
    </row>
    <row r="322" spans="1:8" s="9" customFormat="1" ht="11.25">
      <c r="A322" s="17">
        <v>54054</v>
      </c>
      <c r="B322" s="18" t="s">
        <v>146</v>
      </c>
      <c r="C322" s="19">
        <v>2003</v>
      </c>
      <c r="D322" s="13">
        <v>61</v>
      </c>
      <c r="E322" s="13">
        <v>60</v>
      </c>
      <c r="F322" s="13">
        <v>289</v>
      </c>
      <c r="G322" s="13">
        <v>197</v>
      </c>
      <c r="H322" s="13">
        <v>7923</v>
      </c>
    </row>
    <row r="323" spans="1:9" s="9" customFormat="1" ht="11.25">
      <c r="A323" s="17">
        <v>54054</v>
      </c>
      <c r="B323" s="18" t="s">
        <v>146</v>
      </c>
      <c r="C323" s="19">
        <v>2004</v>
      </c>
      <c r="D323" s="13">
        <v>73</v>
      </c>
      <c r="E323" s="13">
        <v>75</v>
      </c>
      <c r="F323" s="13">
        <v>283</v>
      </c>
      <c r="G323" s="13">
        <v>197</v>
      </c>
      <c r="H323" s="13">
        <v>8007</v>
      </c>
      <c r="I323" s="15"/>
    </row>
    <row r="324" spans="1:10" s="9" customFormat="1" ht="11.25">
      <c r="A324" s="17">
        <v>54054</v>
      </c>
      <c r="B324" s="18" t="s">
        <v>146</v>
      </c>
      <c r="C324" s="19">
        <v>2005</v>
      </c>
      <c r="D324" s="13">
        <v>67</v>
      </c>
      <c r="E324" s="13">
        <v>101</v>
      </c>
      <c r="F324" s="13">
        <v>355</v>
      </c>
      <c r="G324" s="13">
        <v>203</v>
      </c>
      <c r="H324" s="13">
        <v>8125</v>
      </c>
      <c r="J324" s="14"/>
    </row>
    <row r="325" spans="1:10" s="9" customFormat="1" ht="11.25">
      <c r="A325" s="17">
        <v>54054</v>
      </c>
      <c r="B325" s="18" t="s">
        <v>147</v>
      </c>
      <c r="C325" s="19">
        <v>2006</v>
      </c>
      <c r="D325" s="13">
        <v>68</v>
      </c>
      <c r="E325" s="13">
        <v>101</v>
      </c>
      <c r="F325" s="13">
        <v>246</v>
      </c>
      <c r="G325" s="13">
        <v>185</v>
      </c>
      <c r="H325" s="13">
        <v>8153</v>
      </c>
      <c r="J325" s="14"/>
    </row>
    <row r="326" spans="1:10" s="9" customFormat="1" ht="11.25">
      <c r="A326" s="17">
        <v>54055</v>
      </c>
      <c r="B326" s="18" t="s">
        <v>148</v>
      </c>
      <c r="C326" s="19">
        <v>2001</v>
      </c>
      <c r="D326" s="13">
        <v>31</v>
      </c>
      <c r="E326" s="13">
        <v>63</v>
      </c>
      <c r="F326" s="13">
        <v>135</v>
      </c>
      <c r="G326" s="13">
        <v>91</v>
      </c>
      <c r="H326" s="13">
        <v>3591</v>
      </c>
      <c r="J326" s="14"/>
    </row>
    <row r="327" spans="1:8" s="9" customFormat="1" ht="11.25">
      <c r="A327" s="17">
        <v>54055</v>
      </c>
      <c r="B327" s="18" t="s">
        <v>148</v>
      </c>
      <c r="C327" s="19">
        <v>2002</v>
      </c>
      <c r="D327" s="13">
        <v>32</v>
      </c>
      <c r="E327" s="13">
        <v>58</v>
      </c>
      <c r="F327" s="13">
        <v>153</v>
      </c>
      <c r="G327" s="13">
        <v>57</v>
      </c>
      <c r="H327" s="13">
        <v>3661</v>
      </c>
    </row>
    <row r="328" spans="1:8" s="16" customFormat="1" ht="11.25">
      <c r="A328" s="17">
        <v>54055</v>
      </c>
      <c r="B328" s="18" t="s">
        <v>149</v>
      </c>
      <c r="C328" s="19">
        <v>2003</v>
      </c>
      <c r="D328" s="13">
        <v>28</v>
      </c>
      <c r="E328" s="13">
        <v>51</v>
      </c>
      <c r="F328" s="13">
        <v>166</v>
      </c>
      <c r="G328" s="13">
        <v>88</v>
      </c>
      <c r="H328" s="13">
        <v>3716</v>
      </c>
    </row>
    <row r="329" spans="1:8" s="9" customFormat="1" ht="11.25">
      <c r="A329" s="17">
        <v>54055</v>
      </c>
      <c r="B329" s="18" t="s">
        <v>149</v>
      </c>
      <c r="C329" s="19">
        <v>2004</v>
      </c>
      <c r="D329" s="13">
        <v>25</v>
      </c>
      <c r="E329" s="13">
        <v>28</v>
      </c>
      <c r="F329" s="13">
        <v>123</v>
      </c>
      <c r="G329" s="13">
        <v>111</v>
      </c>
      <c r="H329" s="13">
        <v>3725</v>
      </c>
    </row>
    <row r="330" spans="1:8" s="9" customFormat="1" ht="11.25">
      <c r="A330" s="17">
        <v>54055</v>
      </c>
      <c r="B330" s="18" t="s">
        <v>149</v>
      </c>
      <c r="C330" s="19">
        <v>2005</v>
      </c>
      <c r="D330" s="13">
        <v>45</v>
      </c>
      <c r="E330" s="13">
        <v>38</v>
      </c>
      <c r="F330" s="13">
        <v>130</v>
      </c>
      <c r="G330" s="13">
        <v>77</v>
      </c>
      <c r="H330" s="13">
        <v>3785</v>
      </c>
    </row>
    <row r="331" spans="1:8" s="9" customFormat="1" ht="11.25">
      <c r="A331" s="17">
        <v>54055</v>
      </c>
      <c r="B331" s="18" t="s">
        <v>150</v>
      </c>
      <c r="C331" s="19">
        <v>2006</v>
      </c>
      <c r="D331" s="13">
        <v>43</v>
      </c>
      <c r="E331" s="13">
        <v>46</v>
      </c>
      <c r="F331" s="13">
        <v>110</v>
      </c>
      <c r="G331" s="13">
        <v>104</v>
      </c>
      <c r="H331" s="13">
        <v>3788</v>
      </c>
    </row>
    <row r="332" spans="1:8" s="9" customFormat="1" ht="11.25">
      <c r="A332" s="17">
        <v>54056</v>
      </c>
      <c r="B332" s="18" t="s">
        <v>151</v>
      </c>
      <c r="C332" s="19">
        <v>2001</v>
      </c>
      <c r="D332" s="13">
        <v>117</v>
      </c>
      <c r="E332" s="13">
        <v>178</v>
      </c>
      <c r="F332" s="13">
        <v>286</v>
      </c>
      <c r="G332" s="13">
        <v>175</v>
      </c>
      <c r="H332" s="13">
        <v>15251</v>
      </c>
    </row>
    <row r="333" spans="1:8" s="9" customFormat="1" ht="11.25">
      <c r="A333" s="17">
        <v>54056</v>
      </c>
      <c r="B333" s="18" t="s">
        <v>151</v>
      </c>
      <c r="C333" s="19">
        <v>2002</v>
      </c>
      <c r="D333" s="13">
        <v>120</v>
      </c>
      <c r="E333" s="13">
        <v>188</v>
      </c>
      <c r="F333" s="13">
        <v>323</v>
      </c>
      <c r="G333" s="13">
        <v>169</v>
      </c>
      <c r="H333" s="13">
        <v>15337</v>
      </c>
    </row>
    <row r="334" spans="1:8" s="9" customFormat="1" ht="11.25">
      <c r="A334" s="17">
        <v>54056</v>
      </c>
      <c r="B334" s="18" t="s">
        <v>152</v>
      </c>
      <c r="C334" s="19">
        <v>2003</v>
      </c>
      <c r="D334" s="13">
        <v>145</v>
      </c>
      <c r="E334" s="13">
        <v>160</v>
      </c>
      <c r="F334" s="13">
        <v>499</v>
      </c>
      <c r="G334" s="13">
        <v>394</v>
      </c>
      <c r="H334" s="13">
        <v>15427</v>
      </c>
    </row>
    <row r="335" spans="1:8" s="9" customFormat="1" ht="11.25">
      <c r="A335" s="17">
        <v>54056</v>
      </c>
      <c r="B335" s="18" t="s">
        <v>152</v>
      </c>
      <c r="C335" s="19">
        <v>2004</v>
      </c>
      <c r="D335" s="13">
        <v>149</v>
      </c>
      <c r="E335" s="13">
        <v>160</v>
      </c>
      <c r="F335" s="13">
        <v>460</v>
      </c>
      <c r="G335" s="13">
        <v>273</v>
      </c>
      <c r="H335" s="13">
        <v>15603</v>
      </c>
    </row>
    <row r="336" spans="1:8" s="9" customFormat="1" ht="11.25">
      <c r="A336" s="17">
        <v>54056</v>
      </c>
      <c r="B336" s="18" t="s">
        <v>152</v>
      </c>
      <c r="C336" s="19">
        <v>2005</v>
      </c>
      <c r="D336" s="13">
        <v>141</v>
      </c>
      <c r="E336" s="13">
        <v>149</v>
      </c>
      <c r="F336" s="13">
        <v>517</v>
      </c>
      <c r="G336" s="13">
        <v>256</v>
      </c>
      <c r="H336" s="13">
        <v>15856</v>
      </c>
    </row>
    <row r="337" spans="1:8" s="9" customFormat="1" ht="11.25">
      <c r="A337" s="17">
        <v>54056</v>
      </c>
      <c r="B337" s="18" t="s">
        <v>153</v>
      </c>
      <c r="C337" s="19">
        <v>2006</v>
      </c>
      <c r="D337" s="13">
        <v>177</v>
      </c>
      <c r="E337" s="13">
        <v>177</v>
      </c>
      <c r="F337" s="13">
        <v>450</v>
      </c>
      <c r="G337" s="13">
        <v>243</v>
      </c>
      <c r="H337" s="13">
        <v>16063</v>
      </c>
    </row>
    <row r="338" spans="1:8" s="9" customFormat="1" ht="11.25">
      <c r="A338" s="17">
        <v>54057</v>
      </c>
      <c r="B338" s="18" t="s">
        <v>154</v>
      </c>
      <c r="C338" s="19">
        <v>2001</v>
      </c>
      <c r="D338" s="13">
        <v>32</v>
      </c>
      <c r="E338" s="13">
        <v>36</v>
      </c>
      <c r="F338" s="13">
        <v>99</v>
      </c>
      <c r="G338" s="13">
        <v>83</v>
      </c>
      <c r="H338" s="13">
        <v>3478</v>
      </c>
    </row>
    <row r="339" spans="1:8" s="9" customFormat="1" ht="11.25">
      <c r="A339" s="17">
        <v>54057</v>
      </c>
      <c r="B339" s="18" t="s">
        <v>154</v>
      </c>
      <c r="C339" s="19">
        <v>2002</v>
      </c>
      <c r="D339" s="13">
        <v>27</v>
      </c>
      <c r="E339" s="13">
        <v>32</v>
      </c>
      <c r="F339" s="13">
        <v>82</v>
      </c>
      <c r="G339" s="13">
        <v>64</v>
      </c>
      <c r="H339" s="13">
        <v>3491</v>
      </c>
    </row>
    <row r="340" spans="1:8" s="9" customFormat="1" ht="11.25">
      <c r="A340" s="17">
        <v>54057</v>
      </c>
      <c r="B340" s="18" t="s">
        <v>155</v>
      </c>
      <c r="C340" s="19">
        <v>2003</v>
      </c>
      <c r="D340" s="13">
        <v>32</v>
      </c>
      <c r="E340" s="13">
        <v>46</v>
      </c>
      <c r="F340" s="13">
        <v>91</v>
      </c>
      <c r="G340" s="13">
        <v>72</v>
      </c>
      <c r="H340" s="13">
        <v>3496</v>
      </c>
    </row>
    <row r="341" spans="1:8" s="9" customFormat="1" ht="11.25">
      <c r="A341" s="17">
        <v>54057</v>
      </c>
      <c r="B341" s="18" t="s">
        <v>155</v>
      </c>
      <c r="C341" s="19">
        <v>2004</v>
      </c>
      <c r="D341" s="13">
        <v>28</v>
      </c>
      <c r="E341" s="13">
        <v>36</v>
      </c>
      <c r="F341" s="13">
        <v>118</v>
      </c>
      <c r="G341" s="13">
        <v>64</v>
      </c>
      <c r="H341" s="13">
        <v>3542</v>
      </c>
    </row>
    <row r="342" spans="1:8" s="9" customFormat="1" ht="11.25">
      <c r="A342" s="17">
        <v>54057</v>
      </c>
      <c r="B342" s="18" t="s">
        <v>155</v>
      </c>
      <c r="C342" s="19">
        <v>2005</v>
      </c>
      <c r="D342" s="13">
        <v>29</v>
      </c>
      <c r="E342" s="13">
        <v>40</v>
      </c>
      <c r="F342" s="13">
        <v>84</v>
      </c>
      <c r="G342" s="13">
        <v>88</v>
      </c>
      <c r="H342" s="13">
        <v>3527</v>
      </c>
    </row>
    <row r="343" spans="1:8" s="9" customFormat="1" ht="11.25">
      <c r="A343" s="17">
        <v>54057</v>
      </c>
      <c r="B343" s="18" t="s">
        <v>156</v>
      </c>
      <c r="C343" s="19">
        <v>2006</v>
      </c>
      <c r="D343" s="13">
        <v>37</v>
      </c>
      <c r="E343" s="13">
        <v>32</v>
      </c>
      <c r="F343" s="13">
        <v>67</v>
      </c>
      <c r="G343" s="13">
        <v>66</v>
      </c>
      <c r="H343" s="13">
        <v>3533</v>
      </c>
    </row>
    <row r="344" spans="1:8" s="9" customFormat="1" ht="11.25">
      <c r="A344" s="17">
        <v>54058</v>
      </c>
      <c r="B344" s="18" t="s">
        <v>157</v>
      </c>
      <c r="C344" s="19">
        <v>2001</v>
      </c>
      <c r="D344" s="13">
        <v>5</v>
      </c>
      <c r="E344" s="13">
        <v>7</v>
      </c>
      <c r="F344" s="13">
        <v>20</v>
      </c>
      <c r="G344" s="13">
        <v>10</v>
      </c>
      <c r="H344" s="13">
        <v>429</v>
      </c>
    </row>
    <row r="345" spans="1:8" s="9" customFormat="1" ht="11.25">
      <c r="A345" s="20">
        <v>54058</v>
      </c>
      <c r="B345" s="20" t="s">
        <v>157</v>
      </c>
      <c r="C345" s="21">
        <v>2002</v>
      </c>
      <c r="D345" s="13">
        <v>3</v>
      </c>
      <c r="E345" s="13">
        <v>7</v>
      </c>
      <c r="F345" s="13">
        <v>12</v>
      </c>
      <c r="G345" s="13">
        <v>7</v>
      </c>
      <c r="H345" s="13">
        <v>430</v>
      </c>
    </row>
    <row r="346" spans="1:8" s="9" customFormat="1" ht="11.25">
      <c r="A346" s="17">
        <v>54058</v>
      </c>
      <c r="B346" s="18" t="s">
        <v>158</v>
      </c>
      <c r="C346" s="19">
        <v>2003</v>
      </c>
      <c r="D346" s="13">
        <v>2</v>
      </c>
      <c r="E346" s="13">
        <v>6</v>
      </c>
      <c r="F346" s="13">
        <v>28</v>
      </c>
      <c r="G346" s="13">
        <v>28</v>
      </c>
      <c r="H346" s="13">
        <v>426</v>
      </c>
    </row>
    <row r="347" spans="1:8" s="9" customFormat="1" ht="11.25">
      <c r="A347" s="17">
        <v>54058</v>
      </c>
      <c r="B347" s="18" t="s">
        <v>158</v>
      </c>
      <c r="C347" s="19">
        <v>2004</v>
      </c>
      <c r="D347" s="13">
        <v>9</v>
      </c>
      <c r="E347" s="13">
        <v>3</v>
      </c>
      <c r="F347" s="13">
        <v>32</v>
      </c>
      <c r="G347" s="13">
        <v>18</v>
      </c>
      <c r="H347" s="13">
        <v>446</v>
      </c>
    </row>
    <row r="348" spans="1:8" s="9" customFormat="1" ht="11.25">
      <c r="A348" s="17">
        <v>54058</v>
      </c>
      <c r="B348" s="18" t="s">
        <v>158</v>
      </c>
      <c r="C348" s="19">
        <v>2005</v>
      </c>
      <c r="D348" s="13">
        <v>2</v>
      </c>
      <c r="E348" s="13">
        <v>7</v>
      </c>
      <c r="F348" s="13">
        <v>22</v>
      </c>
      <c r="G348" s="13">
        <v>24</v>
      </c>
      <c r="H348" s="13">
        <v>439</v>
      </c>
    </row>
    <row r="349" spans="1:8" s="9" customFormat="1" ht="11.25">
      <c r="A349" s="17">
        <v>54058</v>
      </c>
      <c r="B349" s="18" t="s">
        <v>159</v>
      </c>
      <c r="C349" s="19">
        <v>2006</v>
      </c>
      <c r="D349" s="13">
        <v>3</v>
      </c>
      <c r="E349" s="13">
        <v>12</v>
      </c>
      <c r="F349" s="13">
        <v>13</v>
      </c>
      <c r="G349" s="13">
        <v>23</v>
      </c>
      <c r="H349" s="13">
        <v>420</v>
      </c>
    </row>
    <row r="350" spans="1:8" s="9" customFormat="1" ht="11.25">
      <c r="A350" s="17">
        <v>54059</v>
      </c>
      <c r="B350" s="18" t="s">
        <v>160</v>
      </c>
      <c r="C350" s="19">
        <v>2001</v>
      </c>
      <c r="D350" s="13">
        <v>14</v>
      </c>
      <c r="E350" s="13">
        <v>28</v>
      </c>
      <c r="F350" s="13">
        <v>51</v>
      </c>
      <c r="G350" s="13">
        <v>37</v>
      </c>
      <c r="H350" s="13">
        <v>1345</v>
      </c>
    </row>
    <row r="351" spans="1:8" s="9" customFormat="1" ht="11.25">
      <c r="A351" s="17">
        <v>54059</v>
      </c>
      <c r="B351" s="18" t="s">
        <v>160</v>
      </c>
      <c r="C351" s="19">
        <v>2002</v>
      </c>
      <c r="D351" s="13">
        <v>22</v>
      </c>
      <c r="E351" s="13">
        <v>12</v>
      </c>
      <c r="F351" s="13">
        <v>42</v>
      </c>
      <c r="G351" s="13">
        <v>39</v>
      </c>
      <c r="H351" s="13">
        <v>1358</v>
      </c>
    </row>
    <row r="352" spans="1:8" s="9" customFormat="1" ht="11.25">
      <c r="A352" s="17">
        <v>54059</v>
      </c>
      <c r="B352" s="18" t="s">
        <v>161</v>
      </c>
      <c r="C352" s="19">
        <v>2003</v>
      </c>
      <c r="D352" s="13">
        <v>15</v>
      </c>
      <c r="E352" s="13">
        <v>13</v>
      </c>
      <c r="F352" s="13">
        <v>45</v>
      </c>
      <c r="G352" s="13">
        <v>21</v>
      </c>
      <c r="H352" s="13">
        <v>1384</v>
      </c>
    </row>
    <row r="353" spans="1:8" s="9" customFormat="1" ht="11.25">
      <c r="A353" s="17">
        <v>54059</v>
      </c>
      <c r="B353" s="18" t="s">
        <v>161</v>
      </c>
      <c r="C353" s="19">
        <v>2004</v>
      </c>
      <c r="D353" s="13">
        <v>8</v>
      </c>
      <c r="E353" s="13">
        <v>8</v>
      </c>
      <c r="F353" s="13">
        <v>59</v>
      </c>
      <c r="G353" s="13">
        <v>44</v>
      </c>
      <c r="H353" s="13">
        <v>1399</v>
      </c>
    </row>
    <row r="354" spans="1:8" s="9" customFormat="1" ht="11.25">
      <c r="A354" s="17">
        <v>54059</v>
      </c>
      <c r="B354" s="18" t="s">
        <v>161</v>
      </c>
      <c r="C354" s="19">
        <v>2005</v>
      </c>
      <c r="D354" s="13">
        <v>18</v>
      </c>
      <c r="E354" s="13">
        <v>31</v>
      </c>
      <c r="F354" s="13">
        <v>75</v>
      </c>
      <c r="G354" s="13">
        <v>19</v>
      </c>
      <c r="H354" s="13">
        <v>1442</v>
      </c>
    </row>
    <row r="355" spans="1:8" s="9" customFormat="1" ht="11.25">
      <c r="A355" s="17">
        <v>54059</v>
      </c>
      <c r="B355" s="18" t="s">
        <v>162</v>
      </c>
      <c r="C355" s="19">
        <v>2006</v>
      </c>
      <c r="D355" s="13">
        <v>14</v>
      </c>
      <c r="E355" s="13">
        <v>20</v>
      </c>
      <c r="F355" s="13">
        <v>51</v>
      </c>
      <c r="G355" s="13">
        <v>30</v>
      </c>
      <c r="H355" s="13">
        <v>1457</v>
      </c>
    </row>
    <row r="356" spans="1:8" s="9" customFormat="1" ht="11.25">
      <c r="A356" s="17">
        <v>54999</v>
      </c>
      <c r="B356" s="18" t="s">
        <v>163</v>
      </c>
      <c r="C356" s="19">
        <v>2001</v>
      </c>
      <c r="D356" s="13">
        <v>5134</v>
      </c>
      <c r="E356" s="13">
        <v>6576</v>
      </c>
      <c r="F356" s="13">
        <v>14613</v>
      </c>
      <c r="G356" s="13">
        <v>9938</v>
      </c>
      <c r="H356" s="13">
        <v>606413</v>
      </c>
    </row>
    <row r="357" spans="1:8" s="9" customFormat="1" ht="11.25">
      <c r="A357" s="17">
        <v>54999</v>
      </c>
      <c r="B357" s="18" t="s">
        <v>163</v>
      </c>
      <c r="C357" s="19">
        <v>2002</v>
      </c>
      <c r="D357" s="13">
        <v>5428</v>
      </c>
      <c r="E357" s="13">
        <v>6625</v>
      </c>
      <c r="F357" s="13">
        <v>17309</v>
      </c>
      <c r="G357" s="13">
        <v>9521</v>
      </c>
      <c r="H357" s="13">
        <v>613004</v>
      </c>
    </row>
    <row r="358" spans="1:8" s="9" customFormat="1" ht="11.25">
      <c r="A358" s="17">
        <v>54999</v>
      </c>
      <c r="B358" s="18" t="s">
        <v>163</v>
      </c>
      <c r="C358" s="19">
        <v>2003</v>
      </c>
      <c r="D358" s="13">
        <v>5473</v>
      </c>
      <c r="E358" s="13">
        <v>6779</v>
      </c>
      <c r="F358" s="13">
        <v>21887</v>
      </c>
      <c r="G358" s="13">
        <v>10886</v>
      </c>
      <c r="H358" s="13">
        <v>622699</v>
      </c>
    </row>
    <row r="359" spans="1:10" s="9" customFormat="1" ht="11.25">
      <c r="A359" s="17">
        <v>54999</v>
      </c>
      <c r="B359" s="18" t="s">
        <v>163</v>
      </c>
      <c r="C359" s="19">
        <v>2004</v>
      </c>
      <c r="D359" s="13">
        <v>5767</v>
      </c>
      <c r="E359" s="13">
        <v>6389</v>
      </c>
      <c r="F359" s="13">
        <v>22243</v>
      </c>
      <c r="G359" s="13">
        <v>11900</v>
      </c>
      <c r="H359" s="13">
        <v>632420</v>
      </c>
      <c r="J359" s="14"/>
    </row>
    <row r="360" spans="1:10" s="9" customFormat="1" ht="11.25">
      <c r="A360" s="17">
        <v>54999</v>
      </c>
      <c r="B360" s="18" t="s">
        <v>163</v>
      </c>
      <c r="C360" s="19">
        <v>2005</v>
      </c>
      <c r="D360" s="13">
        <v>5948</v>
      </c>
      <c r="E360" s="13">
        <v>7099</v>
      </c>
      <c r="F360" s="13">
        <v>23726</v>
      </c>
      <c r="G360" s="13">
        <v>14672</v>
      </c>
      <c r="H360" s="13">
        <v>640323</v>
      </c>
      <c r="J360" s="14"/>
    </row>
    <row r="361" spans="1:10" s="9" customFormat="1" ht="11.25">
      <c r="A361" s="17">
        <v>54999</v>
      </c>
      <c r="B361" s="18" t="s">
        <v>163</v>
      </c>
      <c r="C361" s="19">
        <v>2006</v>
      </c>
      <c r="D361" s="13">
        <v>5999</v>
      </c>
      <c r="E361" s="13">
        <v>6763</v>
      </c>
      <c r="F361" s="13">
        <v>18487</v>
      </c>
      <c r="G361" s="13">
        <v>13046</v>
      </c>
      <c r="H361" s="13">
        <v>645000</v>
      </c>
      <c r="J361" s="14"/>
    </row>
  </sheetData>
  <sheetProtection sheet="1"/>
  <printOptions horizontalCentered="1"/>
  <pageMargins left="0.19652777777777777" right="0.2361111111111111" top="0.8402777777777778" bottom="1.35" header="0.5118055555555555" footer="0.9597222222222223"/>
  <pageSetup horizontalDpi="300" verticalDpi="300" orientation="landscape" paperSize="9"/>
  <headerFooter alignWithMargins="0">
    <oddFooter xml:space="preserve">&amp;C- pag. &amp;P di &amp;N -&amp;R&amp;"Garamond,Grassetto"-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J20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8.00390625" style="1" customWidth="1"/>
    <col min="2" max="2" width="16.7109375" style="22" customWidth="1"/>
    <col min="3" max="3" width="6.140625" style="3" customWidth="1"/>
    <col min="4" max="5" width="7.421875" style="4" customWidth="1"/>
    <col min="6" max="6" width="10.7109375" style="4" customWidth="1"/>
    <col min="7" max="7" width="7.421875" style="4" customWidth="1"/>
    <col min="8" max="8" width="9.140625" style="4" customWidth="1"/>
    <col min="9" max="16384" width="9.140625" style="3" customWidth="1"/>
  </cols>
  <sheetData>
    <row r="1" spans="1:8" s="9" customFormat="1" ht="21.75">
      <c r="A1" s="5" t="s">
        <v>0</v>
      </c>
      <c r="B1" s="5" t="s">
        <v>1</v>
      </c>
      <c r="C1" s="23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</row>
    <row r="2" spans="1:8" s="9" customFormat="1" ht="11.25">
      <c r="A2" s="17">
        <v>55001</v>
      </c>
      <c r="B2" s="24" t="s">
        <v>164</v>
      </c>
      <c r="C2" s="19">
        <v>2001</v>
      </c>
      <c r="D2" s="14">
        <v>46</v>
      </c>
      <c r="E2" s="14">
        <v>62</v>
      </c>
      <c r="F2" s="14">
        <v>110</v>
      </c>
      <c r="G2" s="14">
        <v>76</v>
      </c>
      <c r="H2" s="14">
        <v>4539</v>
      </c>
    </row>
    <row r="3" spans="1:8" s="9" customFormat="1" ht="11.25">
      <c r="A3" s="17">
        <v>55001</v>
      </c>
      <c r="B3" s="24" t="s">
        <v>164</v>
      </c>
      <c r="C3" s="19">
        <v>2002</v>
      </c>
      <c r="D3" s="14">
        <v>47</v>
      </c>
      <c r="E3" s="14">
        <v>49</v>
      </c>
      <c r="F3" s="14">
        <v>234</v>
      </c>
      <c r="G3" s="14">
        <v>87</v>
      </c>
      <c r="H3" s="14">
        <v>4684</v>
      </c>
    </row>
    <row r="4" spans="1:8" s="9" customFormat="1" ht="11.25">
      <c r="A4" s="17">
        <v>55001</v>
      </c>
      <c r="B4" s="24" t="s">
        <v>165</v>
      </c>
      <c r="C4" s="19">
        <v>2003</v>
      </c>
      <c r="D4" s="14">
        <v>42</v>
      </c>
      <c r="E4" s="14">
        <v>56</v>
      </c>
      <c r="F4" s="14">
        <v>235</v>
      </c>
      <c r="G4" s="14">
        <v>115</v>
      </c>
      <c r="H4" s="14">
        <v>4790</v>
      </c>
    </row>
    <row r="5" spans="1:8" s="9" customFormat="1" ht="11.25">
      <c r="A5" s="17">
        <v>55001</v>
      </c>
      <c r="B5" s="24" t="s">
        <v>165</v>
      </c>
      <c r="C5" s="19">
        <v>2004</v>
      </c>
      <c r="D5" s="14">
        <v>57</v>
      </c>
      <c r="E5" s="14">
        <v>50</v>
      </c>
      <c r="F5" s="14">
        <v>178</v>
      </c>
      <c r="G5" s="14">
        <v>132</v>
      </c>
      <c r="H5" s="14">
        <v>4843</v>
      </c>
    </row>
    <row r="6" spans="1:8" s="9" customFormat="1" ht="11.25">
      <c r="A6" s="17">
        <v>55001</v>
      </c>
      <c r="B6" s="24" t="s">
        <v>165</v>
      </c>
      <c r="C6" s="19">
        <v>2005</v>
      </c>
      <c r="D6" s="14">
        <v>52</v>
      </c>
      <c r="E6" s="14">
        <v>55</v>
      </c>
      <c r="F6" s="14">
        <v>142</v>
      </c>
      <c r="G6" s="14">
        <v>104</v>
      </c>
      <c r="H6" s="14">
        <v>4878</v>
      </c>
    </row>
    <row r="7" spans="1:8" s="9" customFormat="1" ht="11.25">
      <c r="A7" s="17">
        <v>55001</v>
      </c>
      <c r="B7" s="24" t="s">
        <v>166</v>
      </c>
      <c r="C7" s="19">
        <v>2006</v>
      </c>
      <c r="D7" s="14">
        <v>57</v>
      </c>
      <c r="E7" s="14">
        <v>48</v>
      </c>
      <c r="F7" s="14">
        <v>146</v>
      </c>
      <c r="G7" s="14">
        <v>103</v>
      </c>
      <c r="H7" s="14">
        <v>4930</v>
      </c>
    </row>
    <row r="8" spans="1:8" s="9" customFormat="1" ht="11.25">
      <c r="A8" s="17">
        <v>55002</v>
      </c>
      <c r="B8" s="24" t="s">
        <v>167</v>
      </c>
      <c r="C8" s="19">
        <v>2001</v>
      </c>
      <c r="D8" s="14">
        <v>13</v>
      </c>
      <c r="E8" s="14">
        <v>22</v>
      </c>
      <c r="F8" s="14">
        <v>47</v>
      </c>
      <c r="G8" s="14">
        <v>43</v>
      </c>
      <c r="H8" s="14">
        <v>1830</v>
      </c>
    </row>
    <row r="9" spans="1:9" s="16" customFormat="1" ht="11.25">
      <c r="A9" s="17">
        <v>55002</v>
      </c>
      <c r="B9" s="24" t="s">
        <v>167</v>
      </c>
      <c r="C9" s="19">
        <v>2002</v>
      </c>
      <c r="D9" s="14">
        <v>13</v>
      </c>
      <c r="E9" s="14">
        <v>26</v>
      </c>
      <c r="F9" s="14">
        <v>65</v>
      </c>
      <c r="G9" s="14">
        <v>41</v>
      </c>
      <c r="H9" s="14">
        <v>1841</v>
      </c>
      <c r="I9" s="9"/>
    </row>
    <row r="10" spans="1:8" s="9" customFormat="1" ht="11.25">
      <c r="A10" s="17">
        <v>55002</v>
      </c>
      <c r="B10" s="24" t="s">
        <v>168</v>
      </c>
      <c r="C10" s="19">
        <v>2003</v>
      </c>
      <c r="D10" s="14">
        <v>14</v>
      </c>
      <c r="E10" s="14">
        <v>19</v>
      </c>
      <c r="F10" s="14">
        <v>71</v>
      </c>
      <c r="G10" s="14">
        <v>40</v>
      </c>
      <c r="H10" s="14">
        <v>1867</v>
      </c>
    </row>
    <row r="11" spans="1:8" s="9" customFormat="1" ht="11.25">
      <c r="A11" s="17">
        <v>55002</v>
      </c>
      <c r="B11" s="24" t="s">
        <v>168</v>
      </c>
      <c r="C11" s="19">
        <v>2004</v>
      </c>
      <c r="D11" s="14">
        <v>14</v>
      </c>
      <c r="E11" s="14">
        <v>19</v>
      </c>
      <c r="F11" s="14">
        <v>56</v>
      </c>
      <c r="G11" s="14">
        <v>51</v>
      </c>
      <c r="H11" s="14">
        <v>1867</v>
      </c>
    </row>
    <row r="12" spans="1:8" s="9" customFormat="1" ht="11.25">
      <c r="A12" s="17">
        <v>55002</v>
      </c>
      <c r="B12" s="24" t="s">
        <v>168</v>
      </c>
      <c r="C12" s="19">
        <v>2005</v>
      </c>
      <c r="D12" s="14">
        <v>8</v>
      </c>
      <c r="E12" s="14">
        <v>30</v>
      </c>
      <c r="F12" s="14">
        <v>62</v>
      </c>
      <c r="G12" s="14">
        <v>51</v>
      </c>
      <c r="H12" s="14">
        <v>1856</v>
      </c>
    </row>
    <row r="13" spans="1:8" s="9" customFormat="1" ht="11.25">
      <c r="A13" s="17">
        <v>55002</v>
      </c>
      <c r="B13" s="24" t="s">
        <v>169</v>
      </c>
      <c r="C13" s="19">
        <v>2006</v>
      </c>
      <c r="D13" s="14">
        <v>12</v>
      </c>
      <c r="E13" s="14">
        <v>20</v>
      </c>
      <c r="F13" s="14">
        <v>43</v>
      </c>
      <c r="G13" s="14">
        <v>29</v>
      </c>
      <c r="H13" s="14">
        <v>1862</v>
      </c>
    </row>
    <row r="14" spans="1:8" s="9" customFormat="1" ht="11.25">
      <c r="A14" s="17">
        <v>55003</v>
      </c>
      <c r="B14" s="24" t="s">
        <v>170</v>
      </c>
      <c r="C14" s="19">
        <v>2001</v>
      </c>
      <c r="D14" s="14">
        <v>16</v>
      </c>
      <c r="E14" s="14">
        <v>11</v>
      </c>
      <c r="F14" s="14">
        <v>21</v>
      </c>
      <c r="G14" s="14">
        <v>13</v>
      </c>
      <c r="H14" s="14">
        <v>1508</v>
      </c>
    </row>
    <row r="15" spans="1:8" s="9" customFormat="1" ht="11.25">
      <c r="A15" s="17">
        <v>55003</v>
      </c>
      <c r="B15" s="24" t="s">
        <v>170</v>
      </c>
      <c r="C15" s="19">
        <v>2002</v>
      </c>
      <c r="D15" s="14">
        <v>16</v>
      </c>
      <c r="E15" s="14">
        <v>18</v>
      </c>
      <c r="F15" s="14">
        <v>26</v>
      </c>
      <c r="G15" s="14">
        <v>15</v>
      </c>
      <c r="H15" s="14">
        <v>1517</v>
      </c>
    </row>
    <row r="16" spans="1:8" s="9" customFormat="1" ht="11.25">
      <c r="A16" s="17">
        <v>55003</v>
      </c>
      <c r="B16" s="24" t="s">
        <v>171</v>
      </c>
      <c r="C16" s="19">
        <v>2003</v>
      </c>
      <c r="D16" s="14">
        <v>11</v>
      </c>
      <c r="E16" s="14">
        <v>18</v>
      </c>
      <c r="F16" s="14">
        <v>54</v>
      </c>
      <c r="G16" s="14">
        <v>36</v>
      </c>
      <c r="H16" s="14">
        <v>1528</v>
      </c>
    </row>
    <row r="17" spans="1:8" s="9" customFormat="1" ht="11.25">
      <c r="A17" s="17">
        <v>55003</v>
      </c>
      <c r="B17" s="24" t="s">
        <v>171</v>
      </c>
      <c r="C17" s="19">
        <v>2004</v>
      </c>
      <c r="D17" s="14">
        <v>13</v>
      </c>
      <c r="E17" s="14">
        <v>18</v>
      </c>
      <c r="F17" s="14">
        <v>31</v>
      </c>
      <c r="G17" s="14">
        <v>15</v>
      </c>
      <c r="H17" s="14">
        <v>1539</v>
      </c>
    </row>
    <row r="18" spans="1:8" s="9" customFormat="1" ht="11.25">
      <c r="A18" s="17">
        <v>55003</v>
      </c>
      <c r="B18" s="24" t="s">
        <v>171</v>
      </c>
      <c r="C18" s="19">
        <v>2005</v>
      </c>
      <c r="D18" s="14">
        <v>18</v>
      </c>
      <c r="E18" s="14">
        <v>13</v>
      </c>
      <c r="F18" s="14">
        <v>29</v>
      </c>
      <c r="G18" s="14">
        <v>45</v>
      </c>
      <c r="H18" s="14">
        <v>1528</v>
      </c>
    </row>
    <row r="19" spans="1:8" s="9" customFormat="1" ht="11.25">
      <c r="A19" s="17">
        <v>55003</v>
      </c>
      <c r="B19" s="24" t="s">
        <v>172</v>
      </c>
      <c r="C19" s="19">
        <v>2006</v>
      </c>
      <c r="D19" s="14">
        <v>9</v>
      </c>
      <c r="E19" s="14">
        <v>15</v>
      </c>
      <c r="F19" s="14">
        <v>36</v>
      </c>
      <c r="G19" s="14">
        <v>26</v>
      </c>
      <c r="H19" s="14">
        <v>1532</v>
      </c>
    </row>
    <row r="20" spans="1:8" s="9" customFormat="1" ht="11.25">
      <c r="A20" s="17">
        <v>55004</v>
      </c>
      <c r="B20" s="24" t="s">
        <v>173</v>
      </c>
      <c r="C20" s="19">
        <v>2001</v>
      </c>
      <c r="D20" s="14">
        <v>70</v>
      </c>
      <c r="E20" s="14">
        <v>128</v>
      </c>
      <c r="F20" s="14">
        <v>245</v>
      </c>
      <c r="G20" s="14">
        <v>153</v>
      </c>
      <c r="H20" s="14">
        <v>11090</v>
      </c>
    </row>
    <row r="21" spans="1:8" s="9" customFormat="1" ht="11.25">
      <c r="A21" s="17">
        <v>55004</v>
      </c>
      <c r="B21" s="24" t="s">
        <v>173</v>
      </c>
      <c r="C21" s="19">
        <v>2002</v>
      </c>
      <c r="D21" s="14">
        <v>89</v>
      </c>
      <c r="E21" s="14">
        <v>130</v>
      </c>
      <c r="F21" s="14">
        <v>307</v>
      </c>
      <c r="G21" s="14">
        <v>150</v>
      </c>
      <c r="H21" s="14">
        <v>11206</v>
      </c>
    </row>
    <row r="22" spans="1:8" s="9" customFormat="1" ht="11.25">
      <c r="A22" s="17">
        <v>55004</v>
      </c>
      <c r="B22" s="24" t="s">
        <v>174</v>
      </c>
      <c r="C22" s="19">
        <v>2003</v>
      </c>
      <c r="D22" s="14">
        <v>98</v>
      </c>
      <c r="E22" s="14">
        <v>146</v>
      </c>
      <c r="F22" s="14">
        <v>608</v>
      </c>
      <c r="G22" s="14">
        <v>213</v>
      </c>
      <c r="H22" s="14">
        <v>11553</v>
      </c>
    </row>
    <row r="23" spans="1:8" s="9" customFormat="1" ht="11.25">
      <c r="A23" s="17">
        <v>55004</v>
      </c>
      <c r="B23" s="24" t="s">
        <v>174</v>
      </c>
      <c r="C23" s="19">
        <v>2004</v>
      </c>
      <c r="D23" s="14">
        <v>74</v>
      </c>
      <c r="E23" s="14">
        <v>124</v>
      </c>
      <c r="F23" s="14">
        <v>263</v>
      </c>
      <c r="G23" s="14">
        <v>167</v>
      </c>
      <c r="H23" s="14">
        <v>11599</v>
      </c>
    </row>
    <row r="24" spans="1:8" s="9" customFormat="1" ht="11.25">
      <c r="A24" s="17">
        <v>55004</v>
      </c>
      <c r="B24" s="24" t="s">
        <v>174</v>
      </c>
      <c r="C24" s="19">
        <v>2005</v>
      </c>
      <c r="D24" s="14">
        <v>90</v>
      </c>
      <c r="E24" s="14">
        <v>143</v>
      </c>
      <c r="F24" s="14">
        <v>302</v>
      </c>
      <c r="G24" s="14">
        <v>178</v>
      </c>
      <c r="H24" s="14">
        <v>11670</v>
      </c>
    </row>
    <row r="25" spans="1:8" s="9" customFormat="1" ht="11.25">
      <c r="A25" s="17">
        <v>55004</v>
      </c>
      <c r="B25" s="24" t="s">
        <v>175</v>
      </c>
      <c r="C25" s="19">
        <v>2006</v>
      </c>
      <c r="D25" s="14">
        <v>102</v>
      </c>
      <c r="E25" s="14">
        <v>148</v>
      </c>
      <c r="F25" s="14">
        <v>299</v>
      </c>
      <c r="G25" s="14">
        <v>190</v>
      </c>
      <c r="H25" s="14">
        <v>11733</v>
      </c>
    </row>
    <row r="26" spans="1:8" s="9" customFormat="1" ht="11.25">
      <c r="A26" s="17">
        <v>55005</v>
      </c>
      <c r="B26" s="24" t="s">
        <v>176</v>
      </c>
      <c r="C26" s="19">
        <v>2001</v>
      </c>
      <c r="D26" s="14">
        <v>20</v>
      </c>
      <c r="E26" s="14">
        <v>25</v>
      </c>
      <c r="F26" s="14">
        <v>79</v>
      </c>
      <c r="G26" s="14">
        <v>48</v>
      </c>
      <c r="H26" s="14">
        <v>2688</v>
      </c>
    </row>
    <row r="27" spans="1:9" s="9" customFormat="1" ht="11.25">
      <c r="A27" s="17">
        <v>55005</v>
      </c>
      <c r="B27" s="24" t="s">
        <v>176</v>
      </c>
      <c r="C27" s="19">
        <v>2002</v>
      </c>
      <c r="D27" s="14">
        <v>19</v>
      </c>
      <c r="E27" s="14">
        <v>36</v>
      </c>
      <c r="F27" s="14">
        <v>96</v>
      </c>
      <c r="G27" s="14">
        <v>50</v>
      </c>
      <c r="H27" s="14">
        <v>2717</v>
      </c>
      <c r="I27" s="15"/>
    </row>
    <row r="28" spans="1:10" s="9" customFormat="1" ht="11.25">
      <c r="A28" s="17">
        <v>55005</v>
      </c>
      <c r="B28" s="24" t="s">
        <v>177</v>
      </c>
      <c r="C28" s="19">
        <v>2003</v>
      </c>
      <c r="D28" s="14">
        <v>19</v>
      </c>
      <c r="E28" s="14">
        <v>40</v>
      </c>
      <c r="F28" s="14">
        <v>133</v>
      </c>
      <c r="G28" s="14">
        <v>65</v>
      </c>
      <c r="H28" s="14">
        <v>2764</v>
      </c>
      <c r="I28" s="15"/>
      <c r="J28" s="14"/>
    </row>
    <row r="29" spans="1:10" s="9" customFormat="1" ht="11.25">
      <c r="A29" s="17">
        <v>55005</v>
      </c>
      <c r="B29" s="24" t="s">
        <v>177</v>
      </c>
      <c r="C29" s="19">
        <v>2004</v>
      </c>
      <c r="D29" s="14">
        <v>27</v>
      </c>
      <c r="E29" s="14">
        <v>27</v>
      </c>
      <c r="F29" s="14">
        <v>71</v>
      </c>
      <c r="G29" s="14">
        <v>91</v>
      </c>
      <c r="H29" s="14">
        <v>2744</v>
      </c>
      <c r="I29" s="15"/>
      <c r="J29" s="14"/>
    </row>
    <row r="30" spans="1:10" s="9" customFormat="1" ht="11.25">
      <c r="A30" s="17">
        <v>55005</v>
      </c>
      <c r="B30" s="24" t="s">
        <v>177</v>
      </c>
      <c r="C30" s="19">
        <v>2005</v>
      </c>
      <c r="D30" s="14">
        <v>20</v>
      </c>
      <c r="E30" s="14">
        <v>26</v>
      </c>
      <c r="F30" s="14">
        <v>59</v>
      </c>
      <c r="G30" s="14">
        <v>69</v>
      </c>
      <c r="H30" s="14">
        <v>2728</v>
      </c>
      <c r="I30" s="15"/>
      <c r="J30" s="14"/>
    </row>
    <row r="31" spans="1:8" s="9" customFormat="1" ht="11.25">
      <c r="A31" s="17">
        <v>55005</v>
      </c>
      <c r="B31" s="24" t="s">
        <v>178</v>
      </c>
      <c r="C31" s="19">
        <v>2006</v>
      </c>
      <c r="D31" s="14">
        <v>21</v>
      </c>
      <c r="E31" s="14">
        <v>41</v>
      </c>
      <c r="F31" s="14">
        <v>134</v>
      </c>
      <c r="G31" s="14">
        <v>77</v>
      </c>
      <c r="H31" s="14">
        <v>2765</v>
      </c>
    </row>
    <row r="32" spans="1:8" s="9" customFormat="1" ht="11.25">
      <c r="A32" s="17">
        <v>55006</v>
      </c>
      <c r="B32" s="24" t="s">
        <v>179</v>
      </c>
      <c r="C32" s="19">
        <v>2001</v>
      </c>
      <c r="D32" s="14">
        <v>15</v>
      </c>
      <c r="E32" s="14">
        <v>19</v>
      </c>
      <c r="F32" s="14">
        <v>45</v>
      </c>
      <c r="G32" s="14">
        <v>45</v>
      </c>
      <c r="H32" s="14">
        <v>1704</v>
      </c>
    </row>
    <row r="33" spans="1:8" s="9" customFormat="1" ht="11.25">
      <c r="A33" s="17">
        <v>55006</v>
      </c>
      <c r="B33" s="24" t="s">
        <v>179</v>
      </c>
      <c r="C33" s="19">
        <v>2002</v>
      </c>
      <c r="D33" s="14">
        <v>15</v>
      </c>
      <c r="E33" s="14">
        <v>19</v>
      </c>
      <c r="F33" s="14">
        <v>53</v>
      </c>
      <c r="G33" s="14">
        <v>29</v>
      </c>
      <c r="H33" s="14">
        <v>1724</v>
      </c>
    </row>
    <row r="34" spans="1:8" s="9" customFormat="1" ht="11.25">
      <c r="A34" s="17">
        <v>55006</v>
      </c>
      <c r="B34" s="24" t="s">
        <v>180</v>
      </c>
      <c r="C34" s="19">
        <v>2003</v>
      </c>
      <c r="D34" s="14">
        <v>11</v>
      </c>
      <c r="E34" s="14">
        <v>23</v>
      </c>
      <c r="F34" s="14">
        <v>61</v>
      </c>
      <c r="G34" s="14">
        <v>40</v>
      </c>
      <c r="H34" s="14">
        <v>1733</v>
      </c>
    </row>
    <row r="35" spans="1:8" s="9" customFormat="1" ht="11.25">
      <c r="A35" s="17">
        <v>55006</v>
      </c>
      <c r="B35" s="24" t="s">
        <v>180</v>
      </c>
      <c r="C35" s="19">
        <v>2004</v>
      </c>
      <c r="D35" s="14">
        <v>8</v>
      </c>
      <c r="E35" s="14">
        <v>20</v>
      </c>
      <c r="F35" s="14">
        <v>65</v>
      </c>
      <c r="G35" s="14">
        <v>27</v>
      </c>
      <c r="H35" s="14">
        <v>1759</v>
      </c>
    </row>
    <row r="36" spans="1:8" s="9" customFormat="1" ht="11.25">
      <c r="A36" s="17">
        <v>55006</v>
      </c>
      <c r="B36" s="24" t="s">
        <v>180</v>
      </c>
      <c r="C36" s="19">
        <v>2005</v>
      </c>
      <c r="D36" s="14">
        <v>13</v>
      </c>
      <c r="E36" s="14">
        <v>21</v>
      </c>
      <c r="F36" s="14">
        <v>58</v>
      </c>
      <c r="G36" s="14">
        <v>46</v>
      </c>
      <c r="H36" s="14">
        <v>1763</v>
      </c>
    </row>
    <row r="37" spans="1:8" s="9" customFormat="1" ht="11.25">
      <c r="A37" s="17">
        <v>55006</v>
      </c>
      <c r="B37" s="24" t="s">
        <v>181</v>
      </c>
      <c r="C37" s="19">
        <v>2006</v>
      </c>
      <c r="D37" s="14">
        <v>10</v>
      </c>
      <c r="E37" s="14">
        <v>22</v>
      </c>
      <c r="F37" s="14">
        <v>70</v>
      </c>
      <c r="G37" s="14">
        <v>45</v>
      </c>
      <c r="H37" s="14">
        <v>1776</v>
      </c>
    </row>
    <row r="38" spans="1:8" s="9" customFormat="1" ht="11.25">
      <c r="A38" s="17">
        <v>55007</v>
      </c>
      <c r="B38" s="24" t="s">
        <v>182</v>
      </c>
      <c r="C38" s="19">
        <v>2001</v>
      </c>
      <c r="D38" s="14">
        <v>20</v>
      </c>
      <c r="E38" s="14">
        <v>37</v>
      </c>
      <c r="F38" s="14">
        <v>58</v>
      </c>
      <c r="G38" s="14">
        <v>38</v>
      </c>
      <c r="H38" s="14">
        <v>2644</v>
      </c>
    </row>
    <row r="39" spans="1:8" s="9" customFormat="1" ht="11.25">
      <c r="A39" s="17">
        <v>55007</v>
      </c>
      <c r="B39" s="24" t="s">
        <v>182</v>
      </c>
      <c r="C39" s="19">
        <v>2002</v>
      </c>
      <c r="D39" s="14">
        <v>22</v>
      </c>
      <c r="E39" s="14">
        <v>33</v>
      </c>
      <c r="F39" s="14">
        <v>103</v>
      </c>
      <c r="G39" s="14">
        <v>44</v>
      </c>
      <c r="H39" s="14">
        <v>2692</v>
      </c>
    </row>
    <row r="40" spans="1:8" s="9" customFormat="1" ht="11.25">
      <c r="A40" s="17">
        <v>55007</v>
      </c>
      <c r="B40" s="24" t="s">
        <v>183</v>
      </c>
      <c r="C40" s="19">
        <v>2003</v>
      </c>
      <c r="D40" s="14">
        <v>19</v>
      </c>
      <c r="E40" s="14">
        <v>37</v>
      </c>
      <c r="F40" s="14">
        <v>102</v>
      </c>
      <c r="G40" s="14">
        <v>63</v>
      </c>
      <c r="H40" s="14">
        <v>2713</v>
      </c>
    </row>
    <row r="41" spans="1:8" s="9" customFormat="1" ht="11.25">
      <c r="A41" s="17">
        <v>55007</v>
      </c>
      <c r="B41" s="24" t="s">
        <v>183</v>
      </c>
      <c r="C41" s="19">
        <v>2004</v>
      </c>
      <c r="D41" s="14">
        <v>15</v>
      </c>
      <c r="E41" s="14">
        <v>40</v>
      </c>
      <c r="F41" s="14">
        <v>93</v>
      </c>
      <c r="G41" s="14">
        <v>72</v>
      </c>
      <c r="H41" s="14">
        <v>2709</v>
      </c>
    </row>
    <row r="42" spans="1:8" s="9" customFormat="1" ht="11.25">
      <c r="A42" s="17">
        <v>55007</v>
      </c>
      <c r="B42" s="24" t="s">
        <v>183</v>
      </c>
      <c r="C42" s="19">
        <v>2005</v>
      </c>
      <c r="D42" s="14">
        <v>26</v>
      </c>
      <c r="E42" s="14">
        <v>34</v>
      </c>
      <c r="F42" s="14">
        <v>103</v>
      </c>
      <c r="G42" s="14">
        <v>86</v>
      </c>
      <c r="H42" s="14">
        <v>2718</v>
      </c>
    </row>
    <row r="43" spans="1:8" s="9" customFormat="1" ht="11.25">
      <c r="A43" s="17">
        <v>55007</v>
      </c>
      <c r="B43" s="24" t="s">
        <v>184</v>
      </c>
      <c r="C43" s="19">
        <v>2006</v>
      </c>
      <c r="D43" s="14">
        <v>25</v>
      </c>
      <c r="E43" s="14">
        <v>45</v>
      </c>
      <c r="F43" s="14">
        <v>87</v>
      </c>
      <c r="G43" s="14">
        <v>53</v>
      </c>
      <c r="H43" s="14">
        <v>2732</v>
      </c>
    </row>
    <row r="44" spans="1:8" s="9" customFormat="1" ht="11.25">
      <c r="A44" s="17">
        <v>55008</v>
      </c>
      <c r="B44" s="24" t="s">
        <v>185</v>
      </c>
      <c r="C44" s="19">
        <v>2001</v>
      </c>
      <c r="D44" s="14">
        <v>10</v>
      </c>
      <c r="E44" s="14">
        <v>31</v>
      </c>
      <c r="F44" s="14">
        <v>35</v>
      </c>
      <c r="G44" s="14">
        <v>12</v>
      </c>
      <c r="H44" s="14">
        <v>1822</v>
      </c>
    </row>
    <row r="45" spans="1:8" s="9" customFormat="1" ht="11.25">
      <c r="A45" s="17">
        <v>55008</v>
      </c>
      <c r="B45" s="24" t="s">
        <v>185</v>
      </c>
      <c r="C45" s="19">
        <v>2002</v>
      </c>
      <c r="D45" s="14">
        <v>10</v>
      </c>
      <c r="E45" s="14">
        <v>22</v>
      </c>
      <c r="F45" s="14">
        <v>43</v>
      </c>
      <c r="G45" s="14">
        <v>21</v>
      </c>
      <c r="H45" s="14">
        <v>1832</v>
      </c>
    </row>
    <row r="46" spans="1:8" s="9" customFormat="1" ht="11.25">
      <c r="A46" s="17">
        <v>55008</v>
      </c>
      <c r="B46" s="24" t="s">
        <v>185</v>
      </c>
      <c r="C46" s="19">
        <v>2003</v>
      </c>
      <c r="D46" s="14">
        <v>6</v>
      </c>
      <c r="E46" s="14">
        <v>24</v>
      </c>
      <c r="F46" s="14">
        <v>80</v>
      </c>
      <c r="G46" s="14">
        <v>38</v>
      </c>
      <c r="H46" s="14">
        <v>1856</v>
      </c>
    </row>
    <row r="47" spans="1:9" s="16" customFormat="1" ht="11.25">
      <c r="A47" s="17">
        <v>55008</v>
      </c>
      <c r="B47" s="24" t="s">
        <v>185</v>
      </c>
      <c r="C47" s="19">
        <v>2004</v>
      </c>
      <c r="D47" s="14">
        <v>10</v>
      </c>
      <c r="E47" s="14">
        <v>23</v>
      </c>
      <c r="F47" s="14">
        <v>55</v>
      </c>
      <c r="G47" s="14">
        <v>38</v>
      </c>
      <c r="H47" s="14">
        <v>1860</v>
      </c>
      <c r="I47" s="9"/>
    </row>
    <row r="48" spans="1:8" s="9" customFormat="1" ht="11.25">
      <c r="A48" s="17">
        <v>55008</v>
      </c>
      <c r="B48" s="24" t="s">
        <v>185</v>
      </c>
      <c r="C48" s="19">
        <v>2005</v>
      </c>
      <c r="D48" s="14">
        <v>17</v>
      </c>
      <c r="E48" s="14">
        <v>32</v>
      </c>
      <c r="F48" s="14">
        <v>51</v>
      </c>
      <c r="G48" s="14">
        <v>28</v>
      </c>
      <c r="H48" s="14">
        <v>1868</v>
      </c>
    </row>
    <row r="49" spans="1:8" s="9" customFormat="1" ht="11.25">
      <c r="A49" s="17">
        <v>55008</v>
      </c>
      <c r="B49" s="24" t="s">
        <v>185</v>
      </c>
      <c r="C49" s="19">
        <v>2006</v>
      </c>
      <c r="D49" s="14">
        <v>8</v>
      </c>
      <c r="E49" s="14">
        <v>25</v>
      </c>
      <c r="F49" s="14">
        <v>50</v>
      </c>
      <c r="G49" s="14">
        <v>57</v>
      </c>
      <c r="H49" s="14">
        <v>1844</v>
      </c>
    </row>
    <row r="50" spans="1:8" s="9" customFormat="1" ht="11.25">
      <c r="A50" s="17">
        <v>55009</v>
      </c>
      <c r="B50" s="24" t="s">
        <v>186</v>
      </c>
      <c r="C50" s="19">
        <v>2001</v>
      </c>
      <c r="D50" s="14">
        <v>11</v>
      </c>
      <c r="E50" s="14">
        <v>48</v>
      </c>
      <c r="F50" s="14">
        <v>56</v>
      </c>
      <c r="G50" s="14">
        <v>22</v>
      </c>
      <c r="H50" s="14">
        <v>2161</v>
      </c>
    </row>
    <row r="51" spans="1:8" s="9" customFormat="1" ht="11.25">
      <c r="A51" s="17">
        <v>55009</v>
      </c>
      <c r="B51" s="24" t="s">
        <v>186</v>
      </c>
      <c r="C51" s="19">
        <v>2002</v>
      </c>
      <c r="D51" s="14">
        <v>12</v>
      </c>
      <c r="E51" s="14">
        <v>38</v>
      </c>
      <c r="F51" s="14">
        <v>59</v>
      </c>
      <c r="G51" s="14">
        <v>39</v>
      </c>
      <c r="H51" s="14">
        <v>2155</v>
      </c>
    </row>
    <row r="52" spans="1:8" s="9" customFormat="1" ht="11.25">
      <c r="A52" s="17">
        <v>55009</v>
      </c>
      <c r="B52" s="24" t="s">
        <v>186</v>
      </c>
      <c r="C52" s="19">
        <v>2003</v>
      </c>
      <c r="D52" s="14">
        <v>13</v>
      </c>
      <c r="E52" s="14">
        <v>35</v>
      </c>
      <c r="F52" s="14">
        <v>82</v>
      </c>
      <c r="G52" s="14">
        <v>38</v>
      </c>
      <c r="H52" s="14">
        <v>2177</v>
      </c>
    </row>
    <row r="53" spans="1:8" s="9" customFormat="1" ht="11.25">
      <c r="A53" s="17">
        <v>55009</v>
      </c>
      <c r="B53" s="24" t="s">
        <v>186</v>
      </c>
      <c r="C53" s="19">
        <v>2004</v>
      </c>
      <c r="D53" s="14">
        <v>18</v>
      </c>
      <c r="E53" s="14">
        <v>39</v>
      </c>
      <c r="F53" s="14">
        <v>70</v>
      </c>
      <c r="G53" s="14">
        <v>39</v>
      </c>
      <c r="H53" s="14">
        <v>2187</v>
      </c>
    </row>
    <row r="54" spans="1:8" s="9" customFormat="1" ht="11.25">
      <c r="A54" s="17">
        <v>55009</v>
      </c>
      <c r="B54" s="24" t="s">
        <v>186</v>
      </c>
      <c r="C54" s="19">
        <v>2005</v>
      </c>
      <c r="D54" s="14">
        <v>12</v>
      </c>
      <c r="E54" s="14">
        <v>44</v>
      </c>
      <c r="F54" s="14">
        <v>62</v>
      </c>
      <c r="G54" s="14">
        <v>27</v>
      </c>
      <c r="H54" s="14">
        <v>2190</v>
      </c>
    </row>
    <row r="55" spans="1:8" s="9" customFormat="1" ht="11.25">
      <c r="A55" s="17">
        <v>55009</v>
      </c>
      <c r="B55" s="24" t="s">
        <v>186</v>
      </c>
      <c r="C55" s="19">
        <v>2006</v>
      </c>
      <c r="D55" s="14">
        <v>12</v>
      </c>
      <c r="E55" s="14">
        <v>46</v>
      </c>
      <c r="F55" s="14">
        <v>75</v>
      </c>
      <c r="G55" s="14">
        <v>45</v>
      </c>
      <c r="H55" s="14">
        <v>2186</v>
      </c>
    </row>
    <row r="56" spans="1:8" s="9" customFormat="1" ht="11.25">
      <c r="A56" s="17">
        <v>55010</v>
      </c>
      <c r="B56" s="24" t="s">
        <v>187</v>
      </c>
      <c r="C56" s="19">
        <v>2001</v>
      </c>
      <c r="D56" s="14">
        <v>25</v>
      </c>
      <c r="E56" s="14">
        <v>47</v>
      </c>
      <c r="F56" s="14">
        <v>78</v>
      </c>
      <c r="G56" s="14">
        <v>57</v>
      </c>
      <c r="H56" s="14">
        <v>3040</v>
      </c>
    </row>
    <row r="57" spans="1:8" s="9" customFormat="1" ht="11.25">
      <c r="A57" s="17">
        <v>55010</v>
      </c>
      <c r="B57" s="24" t="s">
        <v>187</v>
      </c>
      <c r="C57" s="19">
        <v>2002</v>
      </c>
      <c r="D57" s="14">
        <v>16</v>
      </c>
      <c r="E57" s="14">
        <v>46</v>
      </c>
      <c r="F57" s="14">
        <v>110</v>
      </c>
      <c r="G57" s="14">
        <v>69</v>
      </c>
      <c r="H57" s="14">
        <v>3051</v>
      </c>
    </row>
    <row r="58" spans="1:8" s="9" customFormat="1" ht="11.25">
      <c r="A58" s="17">
        <v>55010</v>
      </c>
      <c r="B58" s="24" t="s">
        <v>187</v>
      </c>
      <c r="C58" s="19">
        <v>2003</v>
      </c>
      <c r="D58" s="14">
        <v>22</v>
      </c>
      <c r="E58" s="14">
        <v>56</v>
      </c>
      <c r="F58" s="14">
        <v>105</v>
      </c>
      <c r="G58" s="14">
        <v>75</v>
      </c>
      <c r="H58" s="14">
        <v>3047</v>
      </c>
    </row>
    <row r="59" spans="1:8" s="9" customFormat="1" ht="11.25">
      <c r="A59" s="17">
        <v>55010</v>
      </c>
      <c r="B59" s="24" t="s">
        <v>187</v>
      </c>
      <c r="C59" s="19">
        <v>2004</v>
      </c>
      <c r="D59" s="14">
        <v>21</v>
      </c>
      <c r="E59" s="14">
        <v>41</v>
      </c>
      <c r="F59" s="14">
        <v>124</v>
      </c>
      <c r="G59" s="14">
        <v>81</v>
      </c>
      <c r="H59" s="14">
        <v>3070</v>
      </c>
    </row>
    <row r="60" spans="1:8" s="9" customFormat="1" ht="11.25">
      <c r="A60" s="17">
        <v>55010</v>
      </c>
      <c r="B60" s="24" t="s">
        <v>187</v>
      </c>
      <c r="C60" s="19">
        <v>2005</v>
      </c>
      <c r="D60" s="14">
        <v>19</v>
      </c>
      <c r="E60" s="14">
        <v>50</v>
      </c>
      <c r="F60" s="14">
        <v>117</v>
      </c>
      <c r="G60" s="14">
        <v>101</v>
      </c>
      <c r="H60" s="14">
        <v>3055</v>
      </c>
    </row>
    <row r="61" spans="1:8" s="9" customFormat="1" ht="11.25">
      <c r="A61" s="17">
        <v>55010</v>
      </c>
      <c r="B61" s="24" t="s">
        <v>187</v>
      </c>
      <c r="C61" s="19">
        <v>2006</v>
      </c>
      <c r="D61" s="14">
        <v>18</v>
      </c>
      <c r="E61" s="14">
        <v>44</v>
      </c>
      <c r="F61" s="14">
        <v>96</v>
      </c>
      <c r="G61" s="14">
        <v>84</v>
      </c>
      <c r="H61" s="14">
        <v>3041</v>
      </c>
    </row>
    <row r="62" spans="1:9" s="9" customFormat="1" ht="11.25">
      <c r="A62" s="20">
        <v>55011</v>
      </c>
      <c r="B62" s="20" t="s">
        <v>188</v>
      </c>
      <c r="C62" s="21">
        <v>2001</v>
      </c>
      <c r="D62" s="13">
        <v>18</v>
      </c>
      <c r="E62" s="13">
        <v>26</v>
      </c>
      <c r="F62" s="13">
        <v>51</v>
      </c>
      <c r="G62" s="13">
        <v>40</v>
      </c>
      <c r="H62" s="13">
        <v>2691</v>
      </c>
      <c r="I62" s="15"/>
    </row>
    <row r="63" spans="1:10" s="9" customFormat="1" ht="11.25">
      <c r="A63" s="17">
        <v>55011</v>
      </c>
      <c r="B63" s="24" t="s">
        <v>188</v>
      </c>
      <c r="C63" s="19">
        <v>2002</v>
      </c>
      <c r="D63" s="14">
        <v>29</v>
      </c>
      <c r="E63" s="14">
        <v>36</v>
      </c>
      <c r="F63" s="14">
        <v>69</v>
      </c>
      <c r="G63" s="14">
        <v>49</v>
      </c>
      <c r="H63" s="14">
        <v>2704</v>
      </c>
      <c r="I63" s="15"/>
      <c r="J63" s="14"/>
    </row>
    <row r="64" spans="1:10" s="9" customFormat="1" ht="11.25">
      <c r="A64" s="17">
        <v>55011</v>
      </c>
      <c r="B64" s="24" t="s">
        <v>189</v>
      </c>
      <c r="C64" s="19">
        <v>2003</v>
      </c>
      <c r="D64" s="14">
        <v>11</v>
      </c>
      <c r="E64" s="14">
        <v>45</v>
      </c>
      <c r="F64" s="14">
        <v>85</v>
      </c>
      <c r="G64" s="14">
        <v>59</v>
      </c>
      <c r="H64" s="14">
        <v>2696</v>
      </c>
      <c r="I64" s="15"/>
      <c r="J64" s="14"/>
    </row>
    <row r="65" spans="1:10" s="9" customFormat="1" ht="11.25">
      <c r="A65" s="17">
        <v>55011</v>
      </c>
      <c r="B65" s="24" t="s">
        <v>189</v>
      </c>
      <c r="C65" s="19">
        <v>2004</v>
      </c>
      <c r="D65" s="14">
        <v>28</v>
      </c>
      <c r="E65" s="14">
        <v>42</v>
      </c>
      <c r="F65" s="14">
        <v>104</v>
      </c>
      <c r="G65" s="14">
        <v>41</v>
      </c>
      <c r="H65" s="14">
        <v>2745</v>
      </c>
      <c r="I65" s="15"/>
      <c r="J65" s="14"/>
    </row>
    <row r="66" spans="1:8" s="9" customFormat="1" ht="11.25">
      <c r="A66" s="17">
        <v>55011</v>
      </c>
      <c r="B66" s="24" t="s">
        <v>189</v>
      </c>
      <c r="C66" s="19">
        <v>2005</v>
      </c>
      <c r="D66" s="14">
        <v>19</v>
      </c>
      <c r="E66" s="14">
        <v>29</v>
      </c>
      <c r="F66" s="14">
        <v>87</v>
      </c>
      <c r="G66" s="14">
        <v>48</v>
      </c>
      <c r="H66" s="14">
        <v>2774</v>
      </c>
    </row>
    <row r="67" spans="1:8" s="9" customFormat="1" ht="11.25">
      <c r="A67" s="17">
        <v>55011</v>
      </c>
      <c r="B67" s="24" t="s">
        <v>190</v>
      </c>
      <c r="C67" s="19">
        <v>2006</v>
      </c>
      <c r="D67" s="14">
        <v>23</v>
      </c>
      <c r="E67" s="14">
        <v>43</v>
      </c>
      <c r="F67" s="14">
        <v>91</v>
      </c>
      <c r="G67" s="14">
        <v>61</v>
      </c>
      <c r="H67" s="14">
        <v>2784</v>
      </c>
    </row>
    <row r="68" spans="1:8" s="9" customFormat="1" ht="11.25">
      <c r="A68" s="17">
        <v>55012</v>
      </c>
      <c r="B68" s="24" t="s">
        <v>191</v>
      </c>
      <c r="C68" s="19">
        <v>2001</v>
      </c>
      <c r="D68" s="14">
        <v>12</v>
      </c>
      <c r="E68" s="14">
        <v>27</v>
      </c>
      <c r="F68" s="14">
        <v>31</v>
      </c>
      <c r="G68" s="14">
        <v>33</v>
      </c>
      <c r="H68" s="14">
        <v>1902</v>
      </c>
    </row>
    <row r="69" spans="1:8" s="9" customFormat="1" ht="11.25">
      <c r="A69" s="17">
        <v>55012</v>
      </c>
      <c r="B69" s="24" t="s">
        <v>191</v>
      </c>
      <c r="C69" s="19">
        <v>2002</v>
      </c>
      <c r="D69" s="14">
        <v>20</v>
      </c>
      <c r="E69" s="14">
        <v>33</v>
      </c>
      <c r="F69" s="14">
        <v>50</v>
      </c>
      <c r="G69" s="14">
        <v>45</v>
      </c>
      <c r="H69" s="14">
        <v>1894</v>
      </c>
    </row>
    <row r="70" spans="1:8" s="9" customFormat="1" ht="11.25">
      <c r="A70" s="17">
        <v>55012</v>
      </c>
      <c r="B70" s="24" t="s">
        <v>192</v>
      </c>
      <c r="C70" s="19">
        <v>2003</v>
      </c>
      <c r="D70" s="14">
        <v>17</v>
      </c>
      <c r="E70" s="14">
        <v>21</v>
      </c>
      <c r="F70" s="14">
        <v>81</v>
      </c>
      <c r="G70" s="14">
        <v>45</v>
      </c>
      <c r="H70" s="14">
        <v>1926</v>
      </c>
    </row>
    <row r="71" spans="1:8" s="9" customFormat="1" ht="11.25">
      <c r="A71" s="17">
        <v>55012</v>
      </c>
      <c r="B71" s="24" t="s">
        <v>192</v>
      </c>
      <c r="C71" s="19">
        <v>2004</v>
      </c>
      <c r="D71" s="14">
        <v>14</v>
      </c>
      <c r="E71" s="14">
        <v>25</v>
      </c>
      <c r="F71" s="14">
        <v>56</v>
      </c>
      <c r="G71" s="14">
        <v>44</v>
      </c>
      <c r="H71" s="14">
        <v>1927</v>
      </c>
    </row>
    <row r="72" spans="1:8" s="9" customFormat="1" ht="11.25">
      <c r="A72" s="17">
        <v>55012</v>
      </c>
      <c r="B72" s="24" t="s">
        <v>192</v>
      </c>
      <c r="C72" s="19">
        <v>2005</v>
      </c>
      <c r="D72" s="14">
        <v>11</v>
      </c>
      <c r="E72" s="14">
        <v>30</v>
      </c>
      <c r="F72" s="14">
        <v>69</v>
      </c>
      <c r="G72" s="14">
        <v>56</v>
      </c>
      <c r="H72" s="14">
        <v>1921</v>
      </c>
    </row>
    <row r="73" spans="1:8" s="9" customFormat="1" ht="11.25">
      <c r="A73" s="17">
        <v>55012</v>
      </c>
      <c r="B73" s="24" t="s">
        <v>193</v>
      </c>
      <c r="C73" s="19">
        <v>2006</v>
      </c>
      <c r="D73" s="14">
        <v>16</v>
      </c>
      <c r="E73" s="14">
        <v>39</v>
      </c>
      <c r="F73" s="14">
        <v>51</v>
      </c>
      <c r="G73" s="14">
        <v>40</v>
      </c>
      <c r="H73" s="14">
        <v>1909</v>
      </c>
    </row>
    <row r="74" spans="1:8" s="9" customFormat="1" ht="11.25">
      <c r="A74" s="17">
        <v>55013</v>
      </c>
      <c r="B74" s="24" t="s">
        <v>194</v>
      </c>
      <c r="C74" s="19">
        <v>2001</v>
      </c>
      <c r="D74" s="14">
        <v>15</v>
      </c>
      <c r="E74" s="14">
        <v>22</v>
      </c>
      <c r="F74" s="14">
        <v>41</v>
      </c>
      <c r="G74" s="14">
        <v>34</v>
      </c>
      <c r="H74" s="14">
        <v>1693</v>
      </c>
    </row>
    <row r="75" spans="1:8" s="9" customFormat="1" ht="11.25">
      <c r="A75" s="17">
        <v>55013</v>
      </c>
      <c r="B75" s="24" t="s">
        <v>194</v>
      </c>
      <c r="C75" s="19">
        <v>2002</v>
      </c>
      <c r="D75" s="14">
        <v>10</v>
      </c>
      <c r="E75" s="14">
        <v>26</v>
      </c>
      <c r="F75" s="14">
        <v>67</v>
      </c>
      <c r="G75" s="14">
        <v>36</v>
      </c>
      <c r="H75" s="14">
        <v>1708</v>
      </c>
    </row>
    <row r="76" spans="1:8" s="9" customFormat="1" ht="11.25">
      <c r="A76" s="17">
        <v>55013</v>
      </c>
      <c r="B76" s="24" t="s">
        <v>195</v>
      </c>
      <c r="C76" s="19">
        <v>2003</v>
      </c>
      <c r="D76" s="14">
        <v>6</v>
      </c>
      <c r="E76" s="14">
        <v>32</v>
      </c>
      <c r="F76" s="14">
        <v>85</v>
      </c>
      <c r="G76" s="14">
        <v>51</v>
      </c>
      <c r="H76" s="14">
        <v>1716</v>
      </c>
    </row>
    <row r="77" spans="1:8" s="9" customFormat="1" ht="11.25">
      <c r="A77" s="17">
        <v>55013</v>
      </c>
      <c r="B77" s="24" t="s">
        <v>195</v>
      </c>
      <c r="C77" s="19">
        <v>2004</v>
      </c>
      <c r="D77" s="14">
        <v>12</v>
      </c>
      <c r="E77" s="14">
        <v>35</v>
      </c>
      <c r="F77" s="14">
        <v>70</v>
      </c>
      <c r="G77" s="14">
        <v>33</v>
      </c>
      <c r="H77" s="14">
        <v>1730</v>
      </c>
    </row>
    <row r="78" spans="1:8" s="9" customFormat="1" ht="11.25">
      <c r="A78" s="17">
        <v>55013</v>
      </c>
      <c r="B78" s="24" t="s">
        <v>195</v>
      </c>
      <c r="C78" s="19">
        <v>2005</v>
      </c>
      <c r="D78" s="14">
        <v>10</v>
      </c>
      <c r="E78" s="14">
        <v>30</v>
      </c>
      <c r="F78" s="14">
        <v>51</v>
      </c>
      <c r="G78" s="14">
        <v>38</v>
      </c>
      <c r="H78" s="14">
        <v>1723</v>
      </c>
    </row>
    <row r="79" spans="1:8" s="9" customFormat="1" ht="11.25">
      <c r="A79" s="17">
        <v>55013</v>
      </c>
      <c r="B79" s="24" t="s">
        <v>196</v>
      </c>
      <c r="C79" s="19">
        <v>2006</v>
      </c>
      <c r="D79" s="14">
        <v>18</v>
      </c>
      <c r="E79" s="14">
        <v>23</v>
      </c>
      <c r="F79" s="14">
        <v>38</v>
      </c>
      <c r="G79" s="14">
        <v>38</v>
      </c>
      <c r="H79" s="14">
        <v>1718</v>
      </c>
    </row>
    <row r="80" spans="1:8" s="9" customFormat="1" ht="11.25">
      <c r="A80" s="17">
        <v>55014</v>
      </c>
      <c r="B80" s="24" t="s">
        <v>197</v>
      </c>
      <c r="C80" s="19">
        <v>2001</v>
      </c>
      <c r="D80" s="14">
        <v>19</v>
      </c>
      <c r="E80" s="14">
        <v>20</v>
      </c>
      <c r="F80" s="14">
        <v>29</v>
      </c>
      <c r="G80" s="14">
        <v>29</v>
      </c>
      <c r="H80" s="14">
        <v>1791</v>
      </c>
    </row>
    <row r="81" spans="1:8" s="9" customFormat="1" ht="11.25">
      <c r="A81" s="17">
        <v>55014</v>
      </c>
      <c r="B81" s="24" t="s">
        <v>197</v>
      </c>
      <c r="C81" s="19">
        <v>2002</v>
      </c>
      <c r="D81" s="14">
        <v>12</v>
      </c>
      <c r="E81" s="14">
        <v>21</v>
      </c>
      <c r="F81" s="14">
        <v>58</v>
      </c>
      <c r="G81" s="14">
        <v>41</v>
      </c>
      <c r="H81" s="14">
        <v>1799</v>
      </c>
    </row>
    <row r="82" spans="1:8" s="9" customFormat="1" ht="11.25">
      <c r="A82" s="17">
        <v>55014</v>
      </c>
      <c r="B82" s="24" t="s">
        <v>198</v>
      </c>
      <c r="C82" s="19">
        <v>2003</v>
      </c>
      <c r="D82" s="14">
        <v>14</v>
      </c>
      <c r="E82" s="14">
        <v>14</v>
      </c>
      <c r="F82" s="14">
        <v>78</v>
      </c>
      <c r="G82" s="14">
        <v>35</v>
      </c>
      <c r="H82" s="14">
        <v>1842</v>
      </c>
    </row>
    <row r="83" spans="1:8" s="9" customFormat="1" ht="11.25">
      <c r="A83" s="17">
        <v>55014</v>
      </c>
      <c r="B83" s="24" t="s">
        <v>198</v>
      </c>
      <c r="C83" s="19">
        <v>2004</v>
      </c>
      <c r="D83" s="14">
        <v>11</v>
      </c>
      <c r="E83" s="14">
        <v>18</v>
      </c>
      <c r="F83" s="14">
        <v>55</v>
      </c>
      <c r="G83" s="14">
        <v>34</v>
      </c>
      <c r="H83" s="14">
        <v>1856</v>
      </c>
    </row>
    <row r="84" spans="1:8" s="9" customFormat="1" ht="11.25">
      <c r="A84" s="17">
        <v>55014</v>
      </c>
      <c r="B84" s="24" t="s">
        <v>198</v>
      </c>
      <c r="C84" s="19">
        <v>2005</v>
      </c>
      <c r="D84" s="14">
        <v>9</v>
      </c>
      <c r="E84" s="14">
        <v>18</v>
      </c>
      <c r="F84" s="14">
        <v>69</v>
      </c>
      <c r="G84" s="14">
        <v>33</v>
      </c>
      <c r="H84" s="14">
        <v>1883</v>
      </c>
    </row>
    <row r="85" spans="1:9" s="16" customFormat="1" ht="11.25">
      <c r="A85" s="17">
        <v>55014</v>
      </c>
      <c r="B85" s="24" t="s">
        <v>199</v>
      </c>
      <c r="C85" s="19">
        <v>2006</v>
      </c>
      <c r="D85" s="14">
        <v>22</v>
      </c>
      <c r="E85" s="14">
        <v>26</v>
      </c>
      <c r="F85" s="14">
        <v>47</v>
      </c>
      <c r="G85" s="14">
        <v>43</v>
      </c>
      <c r="H85" s="14">
        <v>1883</v>
      </c>
      <c r="I85" s="9"/>
    </row>
    <row r="86" spans="1:8" s="9" customFormat="1" ht="11.25">
      <c r="A86" s="17">
        <v>55015</v>
      </c>
      <c r="B86" s="24" t="s">
        <v>200</v>
      </c>
      <c r="C86" s="19">
        <v>2001</v>
      </c>
      <c r="D86" s="14">
        <v>11</v>
      </c>
      <c r="E86" s="14">
        <v>20</v>
      </c>
      <c r="F86" s="14">
        <v>27</v>
      </c>
      <c r="G86" s="14">
        <v>23</v>
      </c>
      <c r="H86" s="14">
        <v>1793</v>
      </c>
    </row>
    <row r="87" spans="1:8" s="9" customFormat="1" ht="11.25">
      <c r="A87" s="17">
        <v>55015</v>
      </c>
      <c r="B87" s="24" t="s">
        <v>200</v>
      </c>
      <c r="C87" s="19">
        <v>2002</v>
      </c>
      <c r="D87" s="14">
        <v>13</v>
      </c>
      <c r="E87" s="14">
        <v>13</v>
      </c>
      <c r="F87" s="14">
        <v>36</v>
      </c>
      <c r="G87" s="14">
        <v>24</v>
      </c>
      <c r="H87" s="14">
        <v>1805</v>
      </c>
    </row>
    <row r="88" spans="1:8" s="9" customFormat="1" ht="11.25">
      <c r="A88" s="17">
        <v>55015</v>
      </c>
      <c r="B88" s="24" t="s">
        <v>201</v>
      </c>
      <c r="C88" s="19">
        <v>2003</v>
      </c>
      <c r="D88" s="14">
        <v>10</v>
      </c>
      <c r="E88" s="14">
        <v>28</v>
      </c>
      <c r="F88" s="14">
        <v>66</v>
      </c>
      <c r="G88" s="14">
        <v>38</v>
      </c>
      <c r="H88" s="14">
        <v>1815</v>
      </c>
    </row>
    <row r="89" spans="1:8" s="9" customFormat="1" ht="11.25">
      <c r="A89" s="17">
        <v>55015</v>
      </c>
      <c r="B89" s="24" t="s">
        <v>201</v>
      </c>
      <c r="C89" s="19">
        <v>2004</v>
      </c>
      <c r="D89" s="14">
        <v>18</v>
      </c>
      <c r="E89" s="14">
        <v>27</v>
      </c>
      <c r="F89" s="14">
        <v>44</v>
      </c>
      <c r="G89" s="14">
        <v>28</v>
      </c>
      <c r="H89" s="14">
        <v>1822</v>
      </c>
    </row>
    <row r="90" spans="1:8" s="9" customFormat="1" ht="11.25">
      <c r="A90" s="17">
        <v>55015</v>
      </c>
      <c r="B90" s="24" t="s">
        <v>201</v>
      </c>
      <c r="C90" s="19">
        <v>2005</v>
      </c>
      <c r="D90" s="14">
        <v>15</v>
      </c>
      <c r="E90" s="14">
        <v>17</v>
      </c>
      <c r="F90" s="14">
        <v>61</v>
      </c>
      <c r="G90" s="14">
        <v>48</v>
      </c>
      <c r="H90" s="14">
        <v>1833</v>
      </c>
    </row>
    <row r="91" spans="1:8" s="9" customFormat="1" ht="11.25">
      <c r="A91" s="17">
        <v>55015</v>
      </c>
      <c r="B91" s="24" t="s">
        <v>202</v>
      </c>
      <c r="C91" s="19">
        <v>2006</v>
      </c>
      <c r="D91" s="14">
        <v>16</v>
      </c>
      <c r="E91" s="14">
        <v>27</v>
      </c>
      <c r="F91" s="14">
        <v>66</v>
      </c>
      <c r="G91" s="14">
        <v>25</v>
      </c>
      <c r="H91" s="14">
        <v>1863</v>
      </c>
    </row>
    <row r="92" spans="1:8" s="9" customFormat="1" ht="11.25">
      <c r="A92" s="17">
        <v>55016</v>
      </c>
      <c r="B92" s="24" t="s">
        <v>203</v>
      </c>
      <c r="C92" s="19">
        <v>2001</v>
      </c>
      <c r="D92" s="14">
        <v>6</v>
      </c>
      <c r="E92" s="14">
        <v>19</v>
      </c>
      <c r="F92" s="14">
        <v>29</v>
      </c>
      <c r="G92" s="14">
        <v>29</v>
      </c>
      <c r="H92" s="14">
        <v>1602</v>
      </c>
    </row>
    <row r="93" spans="1:8" s="9" customFormat="1" ht="11.25">
      <c r="A93" s="17">
        <v>55016</v>
      </c>
      <c r="B93" s="24" t="s">
        <v>203</v>
      </c>
      <c r="C93" s="19">
        <v>2002</v>
      </c>
      <c r="D93" s="14">
        <v>3</v>
      </c>
      <c r="E93" s="14">
        <v>19</v>
      </c>
      <c r="F93" s="14">
        <v>22</v>
      </c>
      <c r="G93" s="14">
        <v>12</v>
      </c>
      <c r="H93" s="14">
        <v>1596</v>
      </c>
    </row>
    <row r="94" spans="1:8" s="9" customFormat="1" ht="11.25">
      <c r="A94" s="17">
        <v>55016</v>
      </c>
      <c r="B94" s="24" t="s">
        <v>204</v>
      </c>
      <c r="C94" s="19">
        <v>2003</v>
      </c>
      <c r="D94" s="14">
        <v>7</v>
      </c>
      <c r="E94" s="14">
        <v>14</v>
      </c>
      <c r="F94" s="14">
        <v>43</v>
      </c>
      <c r="G94" s="14">
        <v>22</v>
      </c>
      <c r="H94" s="14">
        <v>1610</v>
      </c>
    </row>
    <row r="95" spans="1:8" s="9" customFormat="1" ht="11.25">
      <c r="A95" s="17">
        <v>55016</v>
      </c>
      <c r="B95" s="24" t="s">
        <v>204</v>
      </c>
      <c r="C95" s="19">
        <v>2004</v>
      </c>
      <c r="D95" s="14">
        <v>13</v>
      </c>
      <c r="E95" s="14">
        <v>15</v>
      </c>
      <c r="F95" s="14">
        <v>30</v>
      </c>
      <c r="G95" s="14">
        <v>28</v>
      </c>
      <c r="H95" s="14">
        <v>1610</v>
      </c>
    </row>
    <row r="96" spans="1:8" s="9" customFormat="1" ht="11.25">
      <c r="A96" s="17">
        <v>55016</v>
      </c>
      <c r="B96" s="24" t="s">
        <v>204</v>
      </c>
      <c r="C96" s="19">
        <v>2005</v>
      </c>
      <c r="D96" s="14">
        <v>15</v>
      </c>
      <c r="E96" s="14">
        <v>20</v>
      </c>
      <c r="F96" s="14">
        <v>57</v>
      </c>
      <c r="G96" s="14">
        <v>40</v>
      </c>
      <c r="H96" s="14">
        <v>1622</v>
      </c>
    </row>
    <row r="97" spans="1:9" s="9" customFormat="1" ht="11.25">
      <c r="A97" s="17">
        <v>55016</v>
      </c>
      <c r="B97" s="24" t="s">
        <v>204</v>
      </c>
      <c r="C97" s="19">
        <v>2006</v>
      </c>
      <c r="D97" s="14">
        <v>14</v>
      </c>
      <c r="E97" s="14">
        <v>21</v>
      </c>
      <c r="F97" s="14">
        <v>30</v>
      </c>
      <c r="G97" s="14">
        <v>53</v>
      </c>
      <c r="H97" s="14">
        <v>1592</v>
      </c>
      <c r="I97" s="15"/>
    </row>
    <row r="98" spans="1:10" s="9" customFormat="1" ht="11.25">
      <c r="A98" s="17">
        <v>55017</v>
      </c>
      <c r="B98" s="24" t="s">
        <v>205</v>
      </c>
      <c r="C98" s="19">
        <v>2001</v>
      </c>
      <c r="D98" s="14">
        <v>35</v>
      </c>
      <c r="E98" s="14">
        <v>35</v>
      </c>
      <c r="F98" s="14">
        <v>130</v>
      </c>
      <c r="G98" s="14">
        <v>67</v>
      </c>
      <c r="H98" s="14">
        <v>4629</v>
      </c>
      <c r="I98" s="15"/>
      <c r="J98" s="14"/>
    </row>
    <row r="99" spans="1:10" s="9" customFormat="1" ht="11.25">
      <c r="A99" s="17">
        <v>55017</v>
      </c>
      <c r="B99" s="24" t="s">
        <v>205</v>
      </c>
      <c r="C99" s="19">
        <v>2002</v>
      </c>
      <c r="D99" s="14">
        <v>34</v>
      </c>
      <c r="E99" s="14">
        <v>49</v>
      </c>
      <c r="F99" s="14">
        <v>138</v>
      </c>
      <c r="G99" s="14">
        <v>110</v>
      </c>
      <c r="H99" s="14">
        <v>4642</v>
      </c>
      <c r="I99" s="15"/>
      <c r="J99" s="14"/>
    </row>
    <row r="100" spans="1:10" s="9" customFormat="1" ht="11.25">
      <c r="A100" s="17">
        <v>55017</v>
      </c>
      <c r="B100" s="24" t="s">
        <v>206</v>
      </c>
      <c r="C100" s="19">
        <v>2003</v>
      </c>
      <c r="D100" s="14">
        <v>40</v>
      </c>
      <c r="E100" s="14">
        <v>51</v>
      </c>
      <c r="F100" s="14">
        <v>243</v>
      </c>
      <c r="G100" s="14">
        <v>93</v>
      </c>
      <c r="H100" s="14">
        <v>4781</v>
      </c>
      <c r="I100" s="15"/>
      <c r="J100" s="14"/>
    </row>
    <row r="101" spans="1:8" s="9" customFormat="1" ht="11.25">
      <c r="A101" s="17">
        <v>55017</v>
      </c>
      <c r="B101" s="24" t="s">
        <v>206</v>
      </c>
      <c r="C101" s="19">
        <v>2004</v>
      </c>
      <c r="D101" s="14">
        <v>48</v>
      </c>
      <c r="E101" s="14">
        <v>50</v>
      </c>
      <c r="F101" s="14">
        <v>209</v>
      </c>
      <c r="G101" s="14">
        <v>100</v>
      </c>
      <c r="H101" s="14">
        <v>4888</v>
      </c>
    </row>
    <row r="102" spans="1:8" s="9" customFormat="1" ht="11.25">
      <c r="A102" s="17">
        <v>55017</v>
      </c>
      <c r="B102" s="24" t="s">
        <v>206</v>
      </c>
      <c r="C102" s="19">
        <v>2005</v>
      </c>
      <c r="D102" s="14">
        <v>46</v>
      </c>
      <c r="E102" s="14">
        <v>59</v>
      </c>
      <c r="F102" s="14">
        <v>189</v>
      </c>
      <c r="G102" s="14">
        <v>104</v>
      </c>
      <c r="H102" s="14">
        <v>4960</v>
      </c>
    </row>
    <row r="103" spans="1:8" s="9" customFormat="1" ht="11.25">
      <c r="A103" s="17">
        <v>55017</v>
      </c>
      <c r="B103" s="24" t="s">
        <v>207</v>
      </c>
      <c r="C103" s="19">
        <v>2006</v>
      </c>
      <c r="D103" s="14">
        <v>47</v>
      </c>
      <c r="E103" s="14">
        <v>44</v>
      </c>
      <c r="F103" s="14">
        <v>172</v>
      </c>
      <c r="G103" s="14">
        <v>109</v>
      </c>
      <c r="H103" s="14">
        <v>5026</v>
      </c>
    </row>
    <row r="104" spans="1:8" s="9" customFormat="1" ht="11.25">
      <c r="A104" s="17">
        <v>55018</v>
      </c>
      <c r="B104" s="24" t="s">
        <v>208</v>
      </c>
      <c r="C104" s="19">
        <v>2001</v>
      </c>
      <c r="D104" s="14">
        <v>16</v>
      </c>
      <c r="E104" s="14">
        <v>28</v>
      </c>
      <c r="F104" s="14">
        <v>33</v>
      </c>
      <c r="G104" s="14">
        <v>23</v>
      </c>
      <c r="H104" s="14">
        <v>1741</v>
      </c>
    </row>
    <row r="105" spans="1:8" s="9" customFormat="1" ht="11.25">
      <c r="A105" s="17">
        <v>55018</v>
      </c>
      <c r="B105" s="24" t="s">
        <v>208</v>
      </c>
      <c r="C105" s="19">
        <v>2002</v>
      </c>
      <c r="D105" s="14">
        <v>11</v>
      </c>
      <c r="E105" s="14">
        <v>20</v>
      </c>
      <c r="F105" s="14">
        <v>51</v>
      </c>
      <c r="G105" s="14">
        <v>33</v>
      </c>
      <c r="H105" s="14">
        <v>1750</v>
      </c>
    </row>
    <row r="106" spans="1:8" s="9" customFormat="1" ht="11.25">
      <c r="A106" s="17">
        <v>55018</v>
      </c>
      <c r="B106" s="24" t="s">
        <v>209</v>
      </c>
      <c r="C106" s="19">
        <v>2003</v>
      </c>
      <c r="D106" s="14">
        <v>15</v>
      </c>
      <c r="E106" s="14">
        <v>32</v>
      </c>
      <c r="F106" s="14">
        <v>64</v>
      </c>
      <c r="G106" s="14">
        <v>48</v>
      </c>
      <c r="H106" s="14">
        <v>1749</v>
      </c>
    </row>
    <row r="107" spans="1:8" s="9" customFormat="1" ht="11.25">
      <c r="A107" s="17">
        <v>55018</v>
      </c>
      <c r="B107" s="24" t="s">
        <v>209</v>
      </c>
      <c r="C107" s="19">
        <v>2004</v>
      </c>
      <c r="D107" s="14">
        <v>10</v>
      </c>
      <c r="E107" s="14">
        <v>19</v>
      </c>
      <c r="F107" s="14">
        <v>55</v>
      </c>
      <c r="G107" s="14">
        <v>46</v>
      </c>
      <c r="H107" s="14">
        <v>1749</v>
      </c>
    </row>
    <row r="108" spans="1:8" s="9" customFormat="1" ht="11.25">
      <c r="A108" s="17">
        <v>55018</v>
      </c>
      <c r="B108" s="24" t="s">
        <v>209</v>
      </c>
      <c r="C108" s="19">
        <v>2005</v>
      </c>
      <c r="D108" s="14">
        <v>10</v>
      </c>
      <c r="E108" s="14">
        <v>34</v>
      </c>
      <c r="F108" s="14">
        <v>77</v>
      </c>
      <c r="G108" s="14">
        <v>45</v>
      </c>
      <c r="H108" s="14">
        <v>1757</v>
      </c>
    </row>
    <row r="109" spans="1:8" s="9" customFormat="1" ht="11.25">
      <c r="A109" s="17">
        <v>55018</v>
      </c>
      <c r="B109" s="24" t="s">
        <v>210</v>
      </c>
      <c r="C109" s="19">
        <v>2006</v>
      </c>
      <c r="D109" s="14">
        <v>14</v>
      </c>
      <c r="E109" s="14">
        <v>31</v>
      </c>
      <c r="F109" s="14">
        <v>36</v>
      </c>
      <c r="G109" s="14">
        <v>38</v>
      </c>
      <c r="H109" s="14">
        <v>1738</v>
      </c>
    </row>
    <row r="110" spans="1:8" s="9" customFormat="1" ht="11.25">
      <c r="A110" s="17">
        <v>55019</v>
      </c>
      <c r="B110" s="24" t="s">
        <v>211</v>
      </c>
      <c r="C110" s="19">
        <v>2001</v>
      </c>
      <c r="D110" s="14">
        <v>14</v>
      </c>
      <c r="E110" s="14">
        <v>16</v>
      </c>
      <c r="F110" s="14">
        <v>46</v>
      </c>
      <c r="G110" s="14">
        <v>55</v>
      </c>
      <c r="H110" s="14">
        <v>1261</v>
      </c>
    </row>
    <row r="111" spans="1:8" s="9" customFormat="1" ht="11.25">
      <c r="A111" s="17">
        <v>55019</v>
      </c>
      <c r="B111" s="24" t="s">
        <v>211</v>
      </c>
      <c r="C111" s="19">
        <v>2002</v>
      </c>
      <c r="D111" s="14">
        <v>10</v>
      </c>
      <c r="E111" s="14">
        <v>15</v>
      </c>
      <c r="F111" s="14">
        <v>59</v>
      </c>
      <c r="G111" s="14">
        <v>37</v>
      </c>
      <c r="H111" s="14">
        <v>1278</v>
      </c>
    </row>
    <row r="112" spans="1:8" s="9" customFormat="1" ht="11.25">
      <c r="A112" s="17">
        <v>55019</v>
      </c>
      <c r="B112" s="24" t="s">
        <v>212</v>
      </c>
      <c r="C112" s="19">
        <v>2003</v>
      </c>
      <c r="D112" s="14">
        <v>15</v>
      </c>
      <c r="E112" s="14">
        <v>12</v>
      </c>
      <c r="F112" s="14">
        <v>56</v>
      </c>
      <c r="G112" s="14">
        <v>25</v>
      </c>
      <c r="H112" s="14">
        <v>1312</v>
      </c>
    </row>
    <row r="113" spans="1:8" s="9" customFormat="1" ht="11.25">
      <c r="A113" s="17">
        <v>55019</v>
      </c>
      <c r="B113" s="24" t="s">
        <v>212</v>
      </c>
      <c r="C113" s="19">
        <v>2004</v>
      </c>
      <c r="D113" s="14">
        <v>15</v>
      </c>
      <c r="E113" s="14">
        <v>11</v>
      </c>
      <c r="F113" s="14">
        <v>49</v>
      </c>
      <c r="G113" s="14">
        <v>36</v>
      </c>
      <c r="H113" s="14">
        <v>1329</v>
      </c>
    </row>
    <row r="114" spans="1:8" s="9" customFormat="1" ht="11.25">
      <c r="A114" s="17">
        <v>55019</v>
      </c>
      <c r="B114" s="24" t="s">
        <v>212</v>
      </c>
      <c r="C114" s="19">
        <v>2005</v>
      </c>
      <c r="D114" s="14">
        <v>9</v>
      </c>
      <c r="E114" s="14">
        <v>26</v>
      </c>
      <c r="F114" s="14">
        <v>21</v>
      </c>
      <c r="G114" s="14">
        <v>34</v>
      </c>
      <c r="H114" s="14">
        <v>1299</v>
      </c>
    </row>
    <row r="115" spans="1:8" s="9" customFormat="1" ht="11.25">
      <c r="A115" s="17">
        <v>55019</v>
      </c>
      <c r="B115" s="24" t="s">
        <v>213</v>
      </c>
      <c r="C115" s="19">
        <v>2006</v>
      </c>
      <c r="D115" s="14">
        <v>13</v>
      </c>
      <c r="E115" s="14">
        <v>20</v>
      </c>
      <c r="F115" s="14">
        <v>53</v>
      </c>
      <c r="G115" s="14">
        <v>63</v>
      </c>
      <c r="H115" s="14">
        <v>1282</v>
      </c>
    </row>
    <row r="116" spans="1:8" s="9" customFormat="1" ht="11.25">
      <c r="A116" s="17">
        <v>55020</v>
      </c>
      <c r="B116" s="24" t="s">
        <v>214</v>
      </c>
      <c r="C116" s="19">
        <v>2001</v>
      </c>
      <c r="D116" s="14">
        <v>5</v>
      </c>
      <c r="E116" s="14">
        <v>16</v>
      </c>
      <c r="F116" s="14">
        <v>33</v>
      </c>
      <c r="G116" s="14">
        <v>25</v>
      </c>
      <c r="H116" s="14">
        <v>1237</v>
      </c>
    </row>
    <row r="117" spans="1:8" s="9" customFormat="1" ht="11.25">
      <c r="A117" s="17">
        <v>55020</v>
      </c>
      <c r="B117" s="24" t="s">
        <v>214</v>
      </c>
      <c r="C117" s="19">
        <v>2002</v>
      </c>
      <c r="D117" s="14">
        <v>7</v>
      </c>
      <c r="E117" s="14">
        <v>12</v>
      </c>
      <c r="F117" s="14">
        <v>24</v>
      </c>
      <c r="G117" s="14">
        <v>25</v>
      </c>
      <c r="H117" s="14">
        <v>1231</v>
      </c>
    </row>
    <row r="118" spans="1:8" s="9" customFormat="1" ht="11.25">
      <c r="A118" s="17">
        <v>55020</v>
      </c>
      <c r="B118" s="24" t="s">
        <v>215</v>
      </c>
      <c r="C118" s="19">
        <v>2003</v>
      </c>
      <c r="D118" s="14">
        <v>3</v>
      </c>
      <c r="E118" s="14">
        <v>18</v>
      </c>
      <c r="F118" s="14">
        <v>54</v>
      </c>
      <c r="G118" s="14">
        <v>14</v>
      </c>
      <c r="H118" s="14">
        <v>1256</v>
      </c>
    </row>
    <row r="119" spans="1:8" s="9" customFormat="1" ht="11.25">
      <c r="A119" s="17">
        <v>55020</v>
      </c>
      <c r="B119" s="24" t="s">
        <v>215</v>
      </c>
      <c r="C119" s="19">
        <v>2004</v>
      </c>
      <c r="D119" s="14">
        <v>11</v>
      </c>
      <c r="E119" s="14">
        <v>18</v>
      </c>
      <c r="F119" s="14">
        <v>56</v>
      </c>
      <c r="G119" s="14">
        <v>35</v>
      </c>
      <c r="H119" s="14">
        <v>1270</v>
      </c>
    </row>
    <row r="120" spans="1:8" s="9" customFormat="1" ht="11.25">
      <c r="A120" s="17">
        <v>55020</v>
      </c>
      <c r="B120" s="24" t="s">
        <v>215</v>
      </c>
      <c r="C120" s="19">
        <v>2005</v>
      </c>
      <c r="D120" s="14">
        <v>4</v>
      </c>
      <c r="E120" s="14">
        <v>20</v>
      </c>
      <c r="F120" s="14">
        <v>21</v>
      </c>
      <c r="G120" s="14">
        <v>38</v>
      </c>
      <c r="H120" s="14">
        <v>1237</v>
      </c>
    </row>
    <row r="121" spans="1:8" s="9" customFormat="1" ht="11.25">
      <c r="A121" s="17">
        <v>55020</v>
      </c>
      <c r="B121" s="24" t="s">
        <v>216</v>
      </c>
      <c r="C121" s="19">
        <v>2006</v>
      </c>
      <c r="D121" s="14">
        <v>8</v>
      </c>
      <c r="E121" s="14">
        <v>24</v>
      </c>
      <c r="F121" s="14">
        <v>40</v>
      </c>
      <c r="G121" s="14">
        <v>50</v>
      </c>
      <c r="H121" s="14">
        <v>1211</v>
      </c>
    </row>
    <row r="122" spans="1:8" s="9" customFormat="1" ht="11.25">
      <c r="A122" s="17">
        <v>55021</v>
      </c>
      <c r="B122" s="24" t="s">
        <v>217</v>
      </c>
      <c r="C122" s="19">
        <v>2001</v>
      </c>
      <c r="D122" s="14">
        <v>8</v>
      </c>
      <c r="E122" s="14">
        <v>16</v>
      </c>
      <c r="F122" s="14">
        <v>61</v>
      </c>
      <c r="G122" s="14">
        <v>28</v>
      </c>
      <c r="H122" s="14">
        <v>1638</v>
      </c>
    </row>
    <row r="123" spans="1:9" s="16" customFormat="1" ht="11.25">
      <c r="A123" s="17">
        <v>55021</v>
      </c>
      <c r="B123" s="24" t="s">
        <v>217</v>
      </c>
      <c r="C123" s="19">
        <v>2002</v>
      </c>
      <c r="D123" s="14">
        <v>6</v>
      </c>
      <c r="E123" s="14">
        <v>28</v>
      </c>
      <c r="F123" s="14">
        <v>38</v>
      </c>
      <c r="G123" s="14">
        <v>46</v>
      </c>
      <c r="H123" s="14">
        <v>1608</v>
      </c>
      <c r="I123" s="9"/>
    </row>
    <row r="124" spans="1:8" s="9" customFormat="1" ht="11.25">
      <c r="A124" s="17">
        <v>55021</v>
      </c>
      <c r="B124" s="24" t="s">
        <v>217</v>
      </c>
      <c r="C124" s="19">
        <v>2003</v>
      </c>
      <c r="D124" s="14">
        <v>11</v>
      </c>
      <c r="E124" s="14">
        <v>25</v>
      </c>
      <c r="F124" s="14">
        <v>55</v>
      </c>
      <c r="G124" s="14">
        <v>46</v>
      </c>
      <c r="H124" s="14">
        <v>1603</v>
      </c>
    </row>
    <row r="125" spans="1:8" s="9" customFormat="1" ht="11.25">
      <c r="A125" s="17">
        <v>55021</v>
      </c>
      <c r="B125" s="24" t="s">
        <v>217</v>
      </c>
      <c r="C125" s="19">
        <v>2004</v>
      </c>
      <c r="D125" s="14">
        <v>16</v>
      </c>
      <c r="E125" s="14">
        <v>18</v>
      </c>
      <c r="F125" s="14">
        <v>39</v>
      </c>
      <c r="G125" s="14">
        <v>42</v>
      </c>
      <c r="H125" s="14">
        <v>1598</v>
      </c>
    </row>
    <row r="126" spans="1:8" s="9" customFormat="1" ht="11.25">
      <c r="A126" s="17">
        <v>55021</v>
      </c>
      <c r="B126" s="24" t="s">
        <v>217</v>
      </c>
      <c r="C126" s="19">
        <v>2005</v>
      </c>
      <c r="D126" s="14">
        <v>11</v>
      </c>
      <c r="E126" s="14">
        <v>35</v>
      </c>
      <c r="F126" s="14">
        <v>47</v>
      </c>
      <c r="G126" s="14">
        <v>31</v>
      </c>
      <c r="H126" s="14">
        <v>1590</v>
      </c>
    </row>
    <row r="127" spans="1:8" s="9" customFormat="1" ht="11.25">
      <c r="A127" s="17">
        <v>55021</v>
      </c>
      <c r="B127" s="24" t="s">
        <v>217</v>
      </c>
      <c r="C127" s="19">
        <v>2006</v>
      </c>
      <c r="D127" s="14">
        <v>13</v>
      </c>
      <c r="E127" s="14">
        <v>19</v>
      </c>
      <c r="F127" s="14">
        <v>53</v>
      </c>
      <c r="G127" s="14">
        <v>33</v>
      </c>
      <c r="H127" s="14">
        <v>1604</v>
      </c>
    </row>
    <row r="128" spans="1:8" s="9" customFormat="1" ht="11.25">
      <c r="A128" s="17">
        <v>55022</v>
      </c>
      <c r="B128" s="24" t="s">
        <v>218</v>
      </c>
      <c r="C128" s="19">
        <v>2001</v>
      </c>
      <c r="D128" s="14">
        <v>151</v>
      </c>
      <c r="E128" s="14">
        <v>228</v>
      </c>
      <c r="F128" s="14">
        <v>318</v>
      </c>
      <c r="G128" s="14">
        <v>331</v>
      </c>
      <c r="H128" s="14">
        <v>20054</v>
      </c>
    </row>
    <row r="129" spans="1:8" s="9" customFormat="1" ht="11.25">
      <c r="A129" s="17">
        <v>55022</v>
      </c>
      <c r="B129" s="24" t="s">
        <v>218</v>
      </c>
      <c r="C129" s="19">
        <v>2002</v>
      </c>
      <c r="D129" s="14">
        <v>159</v>
      </c>
      <c r="E129" s="14">
        <v>215</v>
      </c>
      <c r="F129" s="14">
        <v>349</v>
      </c>
      <c r="G129" s="14">
        <v>245</v>
      </c>
      <c r="H129" s="14">
        <v>20102</v>
      </c>
    </row>
    <row r="130" spans="1:8" s="9" customFormat="1" ht="11.25">
      <c r="A130" s="17">
        <v>55022</v>
      </c>
      <c r="B130" s="24" t="s">
        <v>219</v>
      </c>
      <c r="C130" s="19">
        <v>2003</v>
      </c>
      <c r="D130" s="14">
        <v>132</v>
      </c>
      <c r="E130" s="14">
        <v>237</v>
      </c>
      <c r="F130" s="14">
        <v>506</v>
      </c>
      <c r="G130" s="14">
        <v>343</v>
      </c>
      <c r="H130" s="14">
        <v>20160</v>
      </c>
    </row>
    <row r="131" spans="1:8" s="9" customFormat="1" ht="11.25">
      <c r="A131" s="17">
        <v>55022</v>
      </c>
      <c r="B131" s="24" t="s">
        <v>219</v>
      </c>
      <c r="C131" s="19">
        <v>2004</v>
      </c>
      <c r="D131" s="14">
        <v>162</v>
      </c>
      <c r="E131" s="14">
        <v>228</v>
      </c>
      <c r="F131" s="14">
        <v>450</v>
      </c>
      <c r="G131" s="14">
        <v>332</v>
      </c>
      <c r="H131" s="14">
        <v>20212</v>
      </c>
    </row>
    <row r="132" spans="1:9" s="9" customFormat="1" ht="11.25">
      <c r="A132" s="17">
        <v>55022</v>
      </c>
      <c r="B132" s="24" t="s">
        <v>219</v>
      </c>
      <c r="C132" s="19">
        <v>2005</v>
      </c>
      <c r="D132" s="14">
        <v>146</v>
      </c>
      <c r="E132" s="14">
        <v>241</v>
      </c>
      <c r="F132" s="14">
        <v>542</v>
      </c>
      <c r="G132" s="14">
        <v>366</v>
      </c>
      <c r="H132" s="14">
        <v>20293</v>
      </c>
      <c r="I132" s="15"/>
    </row>
    <row r="133" spans="1:10" s="9" customFormat="1" ht="11.25">
      <c r="A133" s="17">
        <v>55022</v>
      </c>
      <c r="B133" s="24" t="s">
        <v>220</v>
      </c>
      <c r="C133" s="19">
        <v>2006</v>
      </c>
      <c r="D133" s="14">
        <v>167</v>
      </c>
      <c r="E133" s="14">
        <v>245</v>
      </c>
      <c r="F133" s="14">
        <v>445</v>
      </c>
      <c r="G133" s="14">
        <v>364</v>
      </c>
      <c r="H133" s="14">
        <v>20296</v>
      </c>
      <c r="I133" s="15"/>
      <c r="J133" s="14"/>
    </row>
    <row r="134" spans="1:10" s="9" customFormat="1" ht="11.25">
      <c r="A134" s="17">
        <v>55023</v>
      </c>
      <c r="B134" s="24" t="s">
        <v>221</v>
      </c>
      <c r="C134" s="19">
        <v>2001</v>
      </c>
      <c r="D134" s="14">
        <v>142</v>
      </c>
      <c r="E134" s="14">
        <v>268</v>
      </c>
      <c r="F134" s="14">
        <v>388</v>
      </c>
      <c r="G134" s="14">
        <v>226</v>
      </c>
      <c r="H134" s="14">
        <v>20709</v>
      </c>
      <c r="I134" s="15"/>
      <c r="J134" s="14"/>
    </row>
    <row r="135" spans="1:10" s="9" customFormat="1" ht="11.25">
      <c r="A135" s="20">
        <v>55023</v>
      </c>
      <c r="B135" s="20" t="s">
        <v>221</v>
      </c>
      <c r="C135" s="21">
        <v>2002</v>
      </c>
      <c r="D135" s="13">
        <v>118</v>
      </c>
      <c r="E135" s="13">
        <v>231</v>
      </c>
      <c r="F135" s="13">
        <v>375</v>
      </c>
      <c r="G135" s="13">
        <v>298</v>
      </c>
      <c r="H135" s="13">
        <v>20673</v>
      </c>
      <c r="I135" s="15"/>
      <c r="J135" s="14"/>
    </row>
    <row r="136" spans="1:8" s="9" customFormat="1" ht="11.25">
      <c r="A136" s="17">
        <v>55023</v>
      </c>
      <c r="B136" s="24" t="s">
        <v>222</v>
      </c>
      <c r="C136" s="19">
        <v>2003</v>
      </c>
      <c r="D136" s="14">
        <v>120</v>
      </c>
      <c r="E136" s="14">
        <v>281</v>
      </c>
      <c r="F136" s="14">
        <v>676</v>
      </c>
      <c r="G136" s="14">
        <v>363</v>
      </c>
      <c r="H136" s="14">
        <v>20825</v>
      </c>
    </row>
    <row r="137" spans="1:8" s="9" customFormat="1" ht="11.25">
      <c r="A137" s="17">
        <v>55023</v>
      </c>
      <c r="B137" s="24" t="s">
        <v>222</v>
      </c>
      <c r="C137" s="19">
        <v>2004</v>
      </c>
      <c r="D137" s="14">
        <v>152</v>
      </c>
      <c r="E137" s="14">
        <v>276</v>
      </c>
      <c r="F137" s="14">
        <v>531</v>
      </c>
      <c r="G137" s="14">
        <v>391</v>
      </c>
      <c r="H137" s="14">
        <v>20841</v>
      </c>
    </row>
    <row r="138" spans="1:8" s="9" customFormat="1" ht="11.25">
      <c r="A138" s="17">
        <v>55023</v>
      </c>
      <c r="B138" s="24" t="s">
        <v>222</v>
      </c>
      <c r="C138" s="19">
        <v>2005</v>
      </c>
      <c r="D138" s="14">
        <v>152</v>
      </c>
      <c r="E138" s="14">
        <v>256</v>
      </c>
      <c r="F138" s="14">
        <v>553</v>
      </c>
      <c r="G138" s="14">
        <v>381</v>
      </c>
      <c r="H138" s="14">
        <v>20909</v>
      </c>
    </row>
    <row r="139" spans="1:8" s="9" customFormat="1" ht="11.25">
      <c r="A139" s="17">
        <v>55023</v>
      </c>
      <c r="B139" s="24" t="s">
        <v>223</v>
      </c>
      <c r="C139" s="19">
        <v>2006</v>
      </c>
      <c r="D139" s="14">
        <v>142</v>
      </c>
      <c r="E139" s="14">
        <v>264</v>
      </c>
      <c r="F139" s="14">
        <v>460</v>
      </c>
      <c r="G139" s="14">
        <v>382</v>
      </c>
      <c r="H139" s="14">
        <v>20865</v>
      </c>
    </row>
    <row r="140" spans="1:8" s="9" customFormat="1" ht="11.25">
      <c r="A140" s="17">
        <v>55024</v>
      </c>
      <c r="B140" s="24" t="s">
        <v>224</v>
      </c>
      <c r="C140" s="19">
        <v>2001</v>
      </c>
      <c r="D140" s="14">
        <v>8</v>
      </c>
      <c r="E140" s="14">
        <v>24</v>
      </c>
      <c r="F140" s="14">
        <v>48</v>
      </c>
      <c r="G140" s="14">
        <v>47</v>
      </c>
      <c r="H140" s="14">
        <v>1830</v>
      </c>
    </row>
    <row r="141" spans="1:8" s="9" customFormat="1" ht="11.25">
      <c r="A141" s="17">
        <v>55024</v>
      </c>
      <c r="B141" s="24" t="s">
        <v>224</v>
      </c>
      <c r="C141" s="19">
        <v>2002</v>
      </c>
      <c r="D141" s="14">
        <v>11</v>
      </c>
      <c r="E141" s="14">
        <v>20</v>
      </c>
      <c r="F141" s="14">
        <v>50</v>
      </c>
      <c r="G141" s="14">
        <v>23</v>
      </c>
      <c r="H141" s="14">
        <v>1848</v>
      </c>
    </row>
    <row r="142" spans="1:8" s="9" customFormat="1" ht="11.25">
      <c r="A142" s="17">
        <v>55024</v>
      </c>
      <c r="B142" s="24" t="s">
        <v>225</v>
      </c>
      <c r="C142" s="19">
        <v>2003</v>
      </c>
      <c r="D142" s="14">
        <v>14</v>
      </c>
      <c r="E142" s="14">
        <v>22</v>
      </c>
      <c r="F142" s="14">
        <v>81</v>
      </c>
      <c r="G142" s="14">
        <v>70</v>
      </c>
      <c r="H142" s="14">
        <v>1851</v>
      </c>
    </row>
    <row r="143" spans="1:8" s="9" customFormat="1" ht="11.25">
      <c r="A143" s="17">
        <v>55024</v>
      </c>
      <c r="B143" s="24" t="s">
        <v>225</v>
      </c>
      <c r="C143" s="19">
        <v>2004</v>
      </c>
      <c r="D143" s="14">
        <v>17</v>
      </c>
      <c r="E143" s="14">
        <v>29</v>
      </c>
      <c r="F143" s="14">
        <v>81</v>
      </c>
      <c r="G143" s="14">
        <v>53</v>
      </c>
      <c r="H143" s="14">
        <v>1867</v>
      </c>
    </row>
    <row r="144" spans="1:8" s="9" customFormat="1" ht="11.25">
      <c r="A144" s="17">
        <v>55024</v>
      </c>
      <c r="B144" s="24" t="s">
        <v>225</v>
      </c>
      <c r="C144" s="19">
        <v>2005</v>
      </c>
      <c r="D144" s="14">
        <v>13</v>
      </c>
      <c r="E144" s="14">
        <v>26</v>
      </c>
      <c r="F144" s="14">
        <v>73</v>
      </c>
      <c r="G144" s="14">
        <v>53</v>
      </c>
      <c r="H144" s="14">
        <v>1874</v>
      </c>
    </row>
    <row r="145" spans="1:8" s="9" customFormat="1" ht="11.25">
      <c r="A145" s="17">
        <v>55024</v>
      </c>
      <c r="B145" s="24" t="s">
        <v>226</v>
      </c>
      <c r="C145" s="19">
        <v>2006</v>
      </c>
      <c r="D145" s="14">
        <v>17</v>
      </c>
      <c r="E145" s="14">
        <v>25</v>
      </c>
      <c r="F145" s="14">
        <v>71</v>
      </c>
      <c r="G145" s="14">
        <v>51</v>
      </c>
      <c r="H145" s="14">
        <v>1886</v>
      </c>
    </row>
    <row r="146" spans="1:8" s="9" customFormat="1" ht="11.25">
      <c r="A146" s="17">
        <v>55025</v>
      </c>
      <c r="B146" s="24" t="s">
        <v>227</v>
      </c>
      <c r="C146" s="19">
        <v>2001</v>
      </c>
      <c r="D146" s="14">
        <v>6</v>
      </c>
      <c r="E146" s="14">
        <v>11</v>
      </c>
      <c r="F146" s="14">
        <v>14</v>
      </c>
      <c r="G146" s="14">
        <v>14</v>
      </c>
      <c r="H146" s="14">
        <v>577</v>
      </c>
    </row>
    <row r="147" spans="1:8" s="9" customFormat="1" ht="11.25">
      <c r="A147" s="17">
        <v>55025</v>
      </c>
      <c r="B147" s="24" t="s">
        <v>227</v>
      </c>
      <c r="C147" s="19">
        <v>2002</v>
      </c>
      <c r="D147" s="14">
        <v>6</v>
      </c>
      <c r="E147" s="14">
        <v>4</v>
      </c>
      <c r="F147" s="14">
        <v>21</v>
      </c>
      <c r="G147" s="14">
        <v>9</v>
      </c>
      <c r="H147" s="14">
        <v>591</v>
      </c>
    </row>
    <row r="148" spans="1:8" s="9" customFormat="1" ht="11.25">
      <c r="A148" s="17">
        <v>55025</v>
      </c>
      <c r="B148" s="24" t="s">
        <v>228</v>
      </c>
      <c r="C148" s="19">
        <v>2003</v>
      </c>
      <c r="D148" s="14">
        <v>4</v>
      </c>
      <c r="E148" s="14">
        <v>11</v>
      </c>
      <c r="F148" s="14">
        <v>31</v>
      </c>
      <c r="G148" s="14">
        <v>7</v>
      </c>
      <c r="H148" s="14">
        <v>608</v>
      </c>
    </row>
    <row r="149" spans="1:8" s="9" customFormat="1" ht="11.25">
      <c r="A149" s="17">
        <v>55025</v>
      </c>
      <c r="B149" s="24" t="s">
        <v>228</v>
      </c>
      <c r="C149" s="19">
        <v>2004</v>
      </c>
      <c r="D149" s="14">
        <v>1</v>
      </c>
      <c r="E149" s="14">
        <v>16</v>
      </c>
      <c r="F149" s="14">
        <v>14</v>
      </c>
      <c r="G149" s="14">
        <v>18</v>
      </c>
      <c r="H149" s="14">
        <v>589</v>
      </c>
    </row>
    <row r="150" spans="1:8" s="9" customFormat="1" ht="11.25">
      <c r="A150" s="17">
        <v>55025</v>
      </c>
      <c r="B150" s="24" t="s">
        <v>228</v>
      </c>
      <c r="C150" s="19">
        <v>2005</v>
      </c>
      <c r="D150" s="14">
        <v>4</v>
      </c>
      <c r="E150" s="14">
        <v>8</v>
      </c>
      <c r="F150" s="14">
        <v>25</v>
      </c>
      <c r="G150" s="14">
        <v>17</v>
      </c>
      <c r="H150" s="14">
        <v>593</v>
      </c>
    </row>
    <row r="151" spans="1:8" s="9" customFormat="1" ht="11.25">
      <c r="A151" s="17">
        <v>55025</v>
      </c>
      <c r="B151" s="24" t="s">
        <v>229</v>
      </c>
      <c r="C151" s="19">
        <v>2006</v>
      </c>
      <c r="D151" s="14">
        <v>4</v>
      </c>
      <c r="E151" s="14">
        <v>10</v>
      </c>
      <c r="F151" s="14">
        <v>21</v>
      </c>
      <c r="G151" s="14">
        <v>29</v>
      </c>
      <c r="H151" s="14">
        <v>579</v>
      </c>
    </row>
    <row r="152" spans="1:8" s="9" customFormat="1" ht="11.25">
      <c r="A152" s="17">
        <v>55026</v>
      </c>
      <c r="B152" s="24" t="s">
        <v>230</v>
      </c>
      <c r="C152" s="19">
        <v>2001</v>
      </c>
      <c r="D152" s="14">
        <v>13</v>
      </c>
      <c r="E152" s="14">
        <v>6</v>
      </c>
      <c r="F152" s="14">
        <v>34</v>
      </c>
      <c r="G152" s="14">
        <v>21</v>
      </c>
      <c r="H152" s="14">
        <v>1054</v>
      </c>
    </row>
    <row r="153" spans="1:8" s="9" customFormat="1" ht="11.25">
      <c r="A153" s="17">
        <v>55026</v>
      </c>
      <c r="B153" s="24" t="s">
        <v>230</v>
      </c>
      <c r="C153" s="19">
        <v>2002</v>
      </c>
      <c r="D153" s="14">
        <v>8</v>
      </c>
      <c r="E153" s="14">
        <v>16</v>
      </c>
      <c r="F153" s="14">
        <v>25</v>
      </c>
      <c r="G153" s="14">
        <v>19</v>
      </c>
      <c r="H153" s="14">
        <v>1052</v>
      </c>
    </row>
    <row r="154" spans="1:8" s="9" customFormat="1" ht="11.25">
      <c r="A154" s="17">
        <v>55026</v>
      </c>
      <c r="B154" s="24" t="s">
        <v>230</v>
      </c>
      <c r="C154" s="19">
        <v>2003</v>
      </c>
      <c r="D154" s="14">
        <v>9</v>
      </c>
      <c r="E154" s="14">
        <v>10</v>
      </c>
      <c r="F154" s="14">
        <v>40</v>
      </c>
      <c r="G154" s="14">
        <v>26</v>
      </c>
      <c r="H154" s="14">
        <v>1065</v>
      </c>
    </row>
    <row r="155" spans="1:8" s="9" customFormat="1" ht="11.25">
      <c r="A155" s="17">
        <v>55026</v>
      </c>
      <c r="B155" s="24" t="s">
        <v>230</v>
      </c>
      <c r="C155" s="19">
        <v>2004</v>
      </c>
      <c r="D155" s="14">
        <v>11</v>
      </c>
      <c r="E155" s="14">
        <v>15</v>
      </c>
      <c r="F155" s="14">
        <v>42</v>
      </c>
      <c r="G155" s="14">
        <v>33</v>
      </c>
      <c r="H155" s="14">
        <v>1070</v>
      </c>
    </row>
    <row r="156" spans="1:8" s="9" customFormat="1" ht="11.25">
      <c r="A156" s="17">
        <v>55026</v>
      </c>
      <c r="B156" s="24" t="s">
        <v>230</v>
      </c>
      <c r="C156" s="19">
        <v>2005</v>
      </c>
      <c r="D156" s="14">
        <v>13</v>
      </c>
      <c r="E156" s="14">
        <v>12</v>
      </c>
      <c r="F156" s="14">
        <v>46</v>
      </c>
      <c r="G156" s="14">
        <v>20</v>
      </c>
      <c r="H156" s="14">
        <v>1097</v>
      </c>
    </row>
    <row r="157" spans="1:8" s="9" customFormat="1" ht="11.25">
      <c r="A157" s="17">
        <v>55026</v>
      </c>
      <c r="B157" s="24" t="s">
        <v>230</v>
      </c>
      <c r="C157" s="19">
        <v>2006</v>
      </c>
      <c r="D157" s="14">
        <v>9</v>
      </c>
      <c r="E157" s="14">
        <v>14</v>
      </c>
      <c r="F157" s="14">
        <v>25</v>
      </c>
      <c r="G157" s="14">
        <v>26</v>
      </c>
      <c r="H157" s="14">
        <v>1091</v>
      </c>
    </row>
    <row r="158" spans="1:8" s="9" customFormat="1" ht="11.25">
      <c r="A158" s="17">
        <v>55027</v>
      </c>
      <c r="B158" s="24" t="s">
        <v>231</v>
      </c>
      <c r="C158" s="19">
        <v>2001</v>
      </c>
      <c r="D158" s="14">
        <v>1</v>
      </c>
      <c r="E158" s="14">
        <v>7</v>
      </c>
      <c r="F158" s="14">
        <v>0</v>
      </c>
      <c r="G158" s="14">
        <v>8</v>
      </c>
      <c r="H158" s="14">
        <v>265</v>
      </c>
    </row>
    <row r="159" spans="1:8" s="9" customFormat="1" ht="11.25">
      <c r="A159" s="17">
        <v>55027</v>
      </c>
      <c r="B159" s="24" t="s">
        <v>231</v>
      </c>
      <c r="C159" s="19">
        <v>2002</v>
      </c>
      <c r="D159" s="14">
        <v>2</v>
      </c>
      <c r="E159" s="14">
        <v>2</v>
      </c>
      <c r="F159" s="14">
        <v>7</v>
      </c>
      <c r="G159" s="14">
        <v>3</v>
      </c>
      <c r="H159" s="14">
        <v>269</v>
      </c>
    </row>
    <row r="160" spans="1:8" s="9" customFormat="1" ht="11.25">
      <c r="A160" s="17">
        <v>55027</v>
      </c>
      <c r="B160" s="24" t="s">
        <v>232</v>
      </c>
      <c r="C160" s="19">
        <v>2003</v>
      </c>
      <c r="D160" s="14">
        <v>1</v>
      </c>
      <c r="E160" s="14">
        <v>4</v>
      </c>
      <c r="F160" s="14">
        <v>13</v>
      </c>
      <c r="G160" s="14">
        <v>6</v>
      </c>
      <c r="H160" s="14">
        <v>273</v>
      </c>
    </row>
    <row r="161" spans="1:9" s="16" customFormat="1" ht="11.25">
      <c r="A161" s="17">
        <v>55027</v>
      </c>
      <c r="B161" s="24" t="s">
        <v>232</v>
      </c>
      <c r="C161" s="19">
        <v>2004</v>
      </c>
      <c r="D161" s="14">
        <v>1</v>
      </c>
      <c r="E161" s="14">
        <v>3</v>
      </c>
      <c r="F161" s="14">
        <v>12</v>
      </c>
      <c r="G161" s="14">
        <v>8</v>
      </c>
      <c r="H161" s="14">
        <v>275</v>
      </c>
      <c r="I161" s="9"/>
    </row>
    <row r="162" spans="1:8" s="9" customFormat="1" ht="11.25">
      <c r="A162" s="17">
        <v>55027</v>
      </c>
      <c r="B162" s="24" t="s">
        <v>232</v>
      </c>
      <c r="C162" s="19">
        <v>2005</v>
      </c>
      <c r="D162" s="14">
        <v>0</v>
      </c>
      <c r="E162" s="14">
        <v>7</v>
      </c>
      <c r="F162" s="14">
        <v>18</v>
      </c>
      <c r="G162" s="14">
        <v>6</v>
      </c>
      <c r="H162" s="14">
        <v>280</v>
      </c>
    </row>
    <row r="163" spans="1:8" s="9" customFormat="1" ht="11.25">
      <c r="A163" s="17">
        <v>55027</v>
      </c>
      <c r="B163" s="24" t="s">
        <v>233</v>
      </c>
      <c r="C163" s="19">
        <v>2006</v>
      </c>
      <c r="D163" s="14">
        <v>2</v>
      </c>
      <c r="E163" s="14">
        <v>6</v>
      </c>
      <c r="F163" s="14">
        <v>14</v>
      </c>
      <c r="G163" s="14">
        <v>6</v>
      </c>
      <c r="H163" s="14">
        <v>284</v>
      </c>
    </row>
    <row r="164" spans="1:8" s="9" customFormat="1" ht="11.25">
      <c r="A164" s="17">
        <v>55028</v>
      </c>
      <c r="B164" s="24" t="s">
        <v>234</v>
      </c>
      <c r="C164" s="19">
        <v>2001</v>
      </c>
      <c r="D164" s="14">
        <v>12</v>
      </c>
      <c r="E164" s="14">
        <v>21</v>
      </c>
      <c r="F164" s="14">
        <v>74</v>
      </c>
      <c r="G164" s="14">
        <v>84</v>
      </c>
      <c r="H164" s="14">
        <v>1772</v>
      </c>
    </row>
    <row r="165" spans="1:8" s="9" customFormat="1" ht="11.25">
      <c r="A165" s="17">
        <v>55028</v>
      </c>
      <c r="B165" s="24" t="s">
        <v>234</v>
      </c>
      <c r="C165" s="19">
        <v>2002</v>
      </c>
      <c r="D165" s="14">
        <v>25</v>
      </c>
      <c r="E165" s="14">
        <v>25</v>
      </c>
      <c r="F165" s="14">
        <v>63</v>
      </c>
      <c r="G165" s="14">
        <v>41</v>
      </c>
      <c r="H165" s="14">
        <v>1794</v>
      </c>
    </row>
    <row r="166" spans="1:8" s="9" customFormat="1" ht="11.25">
      <c r="A166" s="17">
        <v>55028</v>
      </c>
      <c r="B166" s="24" t="s">
        <v>235</v>
      </c>
      <c r="C166" s="19">
        <v>2003</v>
      </c>
      <c r="D166" s="14">
        <v>17</v>
      </c>
      <c r="E166" s="14">
        <v>26</v>
      </c>
      <c r="F166" s="14">
        <v>120</v>
      </c>
      <c r="G166" s="14">
        <v>84</v>
      </c>
      <c r="H166" s="14">
        <v>1821</v>
      </c>
    </row>
    <row r="167" spans="1:9" s="9" customFormat="1" ht="11.25">
      <c r="A167" s="17">
        <v>55028</v>
      </c>
      <c r="B167" s="24" t="s">
        <v>235</v>
      </c>
      <c r="C167" s="19">
        <v>2004</v>
      </c>
      <c r="D167" s="14">
        <v>25</v>
      </c>
      <c r="E167" s="14">
        <v>24</v>
      </c>
      <c r="F167" s="14">
        <v>122</v>
      </c>
      <c r="G167" s="14">
        <v>77</v>
      </c>
      <c r="H167" s="14">
        <v>1867</v>
      </c>
      <c r="I167" s="15"/>
    </row>
    <row r="168" spans="1:10" s="9" customFormat="1" ht="11.25">
      <c r="A168" s="17">
        <v>55028</v>
      </c>
      <c r="B168" s="24" t="s">
        <v>235</v>
      </c>
      <c r="C168" s="19">
        <v>2005</v>
      </c>
      <c r="D168" s="14">
        <v>17</v>
      </c>
      <c r="E168" s="14">
        <v>23</v>
      </c>
      <c r="F168" s="14">
        <v>105</v>
      </c>
      <c r="G168" s="14">
        <v>75</v>
      </c>
      <c r="H168" s="14">
        <v>1891</v>
      </c>
      <c r="I168" s="15"/>
      <c r="J168" s="14"/>
    </row>
    <row r="169" spans="1:10" s="9" customFormat="1" ht="11.25">
      <c r="A169" s="17">
        <v>55028</v>
      </c>
      <c r="B169" s="24" t="s">
        <v>236</v>
      </c>
      <c r="C169" s="19">
        <v>2006</v>
      </c>
      <c r="D169" s="14">
        <v>17</v>
      </c>
      <c r="E169" s="14">
        <v>21</v>
      </c>
      <c r="F169" s="14">
        <v>85</v>
      </c>
      <c r="G169" s="14">
        <v>60</v>
      </c>
      <c r="H169" s="14">
        <v>1912</v>
      </c>
      <c r="I169" s="15"/>
      <c r="J169" s="14"/>
    </row>
    <row r="170" spans="1:10" s="9" customFormat="1" ht="11.25">
      <c r="A170" s="17">
        <v>55029</v>
      </c>
      <c r="B170" s="24" t="s">
        <v>237</v>
      </c>
      <c r="C170" s="19">
        <v>2001</v>
      </c>
      <c r="D170" s="14">
        <v>39</v>
      </c>
      <c r="E170" s="14">
        <v>48</v>
      </c>
      <c r="F170" s="14">
        <v>99</v>
      </c>
      <c r="G170" s="14">
        <v>72</v>
      </c>
      <c r="H170" s="14">
        <v>4510</v>
      </c>
      <c r="I170" s="15"/>
      <c r="J170" s="14"/>
    </row>
    <row r="171" spans="1:8" s="9" customFormat="1" ht="11.25">
      <c r="A171" s="17">
        <v>55029</v>
      </c>
      <c r="B171" s="24" t="s">
        <v>237</v>
      </c>
      <c r="C171" s="19">
        <v>2002</v>
      </c>
      <c r="D171" s="14">
        <v>44</v>
      </c>
      <c r="E171" s="14">
        <v>49</v>
      </c>
      <c r="F171" s="14">
        <v>137</v>
      </c>
      <c r="G171" s="14">
        <v>87</v>
      </c>
      <c r="H171" s="14">
        <v>4555</v>
      </c>
    </row>
    <row r="172" spans="1:8" s="9" customFormat="1" ht="11.25">
      <c r="A172" s="17">
        <v>55029</v>
      </c>
      <c r="B172" s="24" t="s">
        <v>237</v>
      </c>
      <c r="C172" s="19">
        <v>2003</v>
      </c>
      <c r="D172" s="14">
        <v>36</v>
      </c>
      <c r="E172" s="14">
        <v>37</v>
      </c>
      <c r="F172" s="14">
        <v>133</v>
      </c>
      <c r="G172" s="14">
        <v>103</v>
      </c>
      <c r="H172" s="14">
        <v>4584</v>
      </c>
    </row>
    <row r="173" spans="1:8" s="9" customFormat="1" ht="11.25">
      <c r="A173" s="17">
        <v>55029</v>
      </c>
      <c r="B173" s="24" t="s">
        <v>237</v>
      </c>
      <c r="C173" s="19">
        <v>2004</v>
      </c>
      <c r="D173" s="14">
        <v>34</v>
      </c>
      <c r="E173" s="14">
        <v>40</v>
      </c>
      <c r="F173" s="14">
        <v>99</v>
      </c>
      <c r="G173" s="14">
        <v>90</v>
      </c>
      <c r="H173" s="14">
        <v>4587</v>
      </c>
    </row>
    <row r="174" spans="1:8" s="9" customFormat="1" ht="11.25">
      <c r="A174" s="17">
        <v>55029</v>
      </c>
      <c r="B174" s="24" t="s">
        <v>237</v>
      </c>
      <c r="C174" s="19">
        <v>2005</v>
      </c>
      <c r="D174" s="14">
        <v>38</v>
      </c>
      <c r="E174" s="14">
        <v>42</v>
      </c>
      <c r="F174" s="14">
        <v>171</v>
      </c>
      <c r="G174" s="14">
        <v>116</v>
      </c>
      <c r="H174" s="14">
        <v>4638</v>
      </c>
    </row>
    <row r="175" spans="1:8" s="9" customFormat="1" ht="11.25">
      <c r="A175" s="17">
        <v>55029</v>
      </c>
      <c r="B175" s="24" t="s">
        <v>237</v>
      </c>
      <c r="C175" s="19">
        <v>2006</v>
      </c>
      <c r="D175" s="14">
        <v>40</v>
      </c>
      <c r="E175" s="14">
        <v>45</v>
      </c>
      <c r="F175" s="14">
        <v>160</v>
      </c>
      <c r="G175" s="14">
        <v>146</v>
      </c>
      <c r="H175" s="14">
        <v>4647</v>
      </c>
    </row>
    <row r="176" spans="1:8" s="9" customFormat="1" ht="11.25">
      <c r="A176" s="17">
        <v>55030</v>
      </c>
      <c r="B176" s="24" t="s">
        <v>238</v>
      </c>
      <c r="C176" s="19">
        <v>2001</v>
      </c>
      <c r="D176" s="14">
        <v>17</v>
      </c>
      <c r="E176" s="14">
        <v>22</v>
      </c>
      <c r="F176" s="14">
        <v>50</v>
      </c>
      <c r="G176" s="14">
        <v>39</v>
      </c>
      <c r="H176" s="14">
        <v>2291</v>
      </c>
    </row>
    <row r="177" spans="1:8" s="9" customFormat="1" ht="11.25">
      <c r="A177" s="17">
        <v>55030</v>
      </c>
      <c r="B177" s="24" t="s">
        <v>238</v>
      </c>
      <c r="C177" s="19">
        <v>2002</v>
      </c>
      <c r="D177" s="14">
        <v>11</v>
      </c>
      <c r="E177" s="14">
        <v>25</v>
      </c>
      <c r="F177" s="14">
        <v>77</v>
      </c>
      <c r="G177" s="14">
        <v>34</v>
      </c>
      <c r="H177" s="14">
        <v>2320</v>
      </c>
    </row>
    <row r="178" spans="1:8" s="9" customFormat="1" ht="11.25">
      <c r="A178" s="17">
        <v>55030</v>
      </c>
      <c r="B178" s="24" t="s">
        <v>238</v>
      </c>
      <c r="C178" s="19">
        <v>2003</v>
      </c>
      <c r="D178" s="14">
        <v>15</v>
      </c>
      <c r="E178" s="14">
        <v>20</v>
      </c>
      <c r="F178" s="14">
        <v>74</v>
      </c>
      <c r="G178" s="14">
        <v>66</v>
      </c>
      <c r="H178" s="14">
        <v>2323</v>
      </c>
    </row>
    <row r="179" spans="1:8" s="9" customFormat="1" ht="11.25">
      <c r="A179" s="17">
        <v>55030</v>
      </c>
      <c r="B179" s="24" t="s">
        <v>238</v>
      </c>
      <c r="C179" s="19">
        <v>2004</v>
      </c>
      <c r="D179" s="14">
        <v>17</v>
      </c>
      <c r="E179" s="14">
        <v>39</v>
      </c>
      <c r="F179" s="14">
        <v>83</v>
      </c>
      <c r="G179" s="14">
        <v>60</v>
      </c>
      <c r="H179" s="14">
        <v>2324</v>
      </c>
    </row>
    <row r="180" spans="1:8" s="9" customFormat="1" ht="11.25">
      <c r="A180" s="17">
        <v>55030</v>
      </c>
      <c r="B180" s="24" t="s">
        <v>238</v>
      </c>
      <c r="C180" s="19">
        <v>2005</v>
      </c>
      <c r="D180" s="14">
        <v>21</v>
      </c>
      <c r="E180" s="14">
        <v>39</v>
      </c>
      <c r="F180" s="14">
        <v>73</v>
      </c>
      <c r="G180" s="14">
        <v>58</v>
      </c>
      <c r="H180" s="14">
        <v>2321</v>
      </c>
    </row>
    <row r="181" spans="1:8" s="9" customFormat="1" ht="11.25">
      <c r="A181" s="17">
        <v>55030</v>
      </c>
      <c r="B181" s="24" t="s">
        <v>238</v>
      </c>
      <c r="C181" s="19">
        <v>2006</v>
      </c>
      <c r="D181" s="14">
        <v>15</v>
      </c>
      <c r="E181" s="14">
        <v>28</v>
      </c>
      <c r="F181" s="14">
        <v>69</v>
      </c>
      <c r="G181" s="14">
        <v>44</v>
      </c>
      <c r="H181" s="14">
        <v>2333</v>
      </c>
    </row>
    <row r="182" spans="1:8" s="9" customFormat="1" ht="11.25">
      <c r="A182" s="17">
        <v>55031</v>
      </c>
      <c r="B182" s="24" t="s">
        <v>239</v>
      </c>
      <c r="C182" s="19">
        <v>2001</v>
      </c>
      <c r="D182" s="14">
        <v>43</v>
      </c>
      <c r="E182" s="14">
        <v>30</v>
      </c>
      <c r="F182" s="14">
        <v>126</v>
      </c>
      <c r="G182" s="14">
        <v>88</v>
      </c>
      <c r="H182" s="14">
        <v>4402</v>
      </c>
    </row>
    <row r="183" spans="1:8" s="9" customFormat="1" ht="11.25">
      <c r="A183" s="17">
        <v>55031</v>
      </c>
      <c r="B183" s="24" t="s">
        <v>239</v>
      </c>
      <c r="C183" s="19">
        <v>2002</v>
      </c>
      <c r="D183" s="14">
        <v>27</v>
      </c>
      <c r="E183" s="14">
        <v>63</v>
      </c>
      <c r="F183" s="14">
        <v>231</v>
      </c>
      <c r="G183" s="14">
        <v>104</v>
      </c>
      <c r="H183" s="14">
        <v>4493</v>
      </c>
    </row>
    <row r="184" spans="1:8" s="9" customFormat="1" ht="11.25">
      <c r="A184" s="17">
        <v>55031</v>
      </c>
      <c r="B184" s="24" t="s">
        <v>240</v>
      </c>
      <c r="C184" s="19">
        <v>2003</v>
      </c>
      <c r="D184" s="14">
        <v>33</v>
      </c>
      <c r="E184" s="14">
        <v>45</v>
      </c>
      <c r="F184" s="14">
        <v>244</v>
      </c>
      <c r="G184" s="14">
        <v>100</v>
      </c>
      <c r="H184" s="14">
        <v>4625</v>
      </c>
    </row>
    <row r="185" spans="1:8" s="9" customFormat="1" ht="11.25">
      <c r="A185" s="17">
        <v>55031</v>
      </c>
      <c r="B185" s="24" t="s">
        <v>240</v>
      </c>
      <c r="C185" s="19">
        <v>2004</v>
      </c>
      <c r="D185" s="14">
        <v>45</v>
      </c>
      <c r="E185" s="14">
        <v>50</v>
      </c>
      <c r="F185" s="14">
        <v>224</v>
      </c>
      <c r="G185" s="14">
        <v>146</v>
      </c>
      <c r="H185" s="14">
        <v>4698</v>
      </c>
    </row>
    <row r="186" spans="1:8" s="9" customFormat="1" ht="11.25">
      <c r="A186" s="17">
        <v>55031</v>
      </c>
      <c r="B186" s="24" t="s">
        <v>240</v>
      </c>
      <c r="C186" s="19">
        <v>2005</v>
      </c>
      <c r="D186" s="14">
        <v>40</v>
      </c>
      <c r="E186" s="14">
        <v>57</v>
      </c>
      <c r="F186" s="14">
        <v>173</v>
      </c>
      <c r="G186" s="14">
        <v>128</v>
      </c>
      <c r="H186" s="14">
        <v>4726</v>
      </c>
    </row>
    <row r="187" spans="1:8" s="9" customFormat="1" ht="11.25">
      <c r="A187" s="17">
        <v>55031</v>
      </c>
      <c r="B187" s="24" t="s">
        <v>241</v>
      </c>
      <c r="C187" s="19">
        <v>2006</v>
      </c>
      <c r="D187" s="14">
        <v>41</v>
      </c>
      <c r="E187" s="14">
        <v>45</v>
      </c>
      <c r="F187" s="14">
        <v>182</v>
      </c>
      <c r="G187" s="14">
        <v>144</v>
      </c>
      <c r="H187" s="14">
        <v>4760</v>
      </c>
    </row>
    <row r="188" spans="1:8" s="9" customFormat="1" ht="11.25">
      <c r="A188" s="17">
        <v>55032</v>
      </c>
      <c r="B188" s="24" t="s">
        <v>242</v>
      </c>
      <c r="C188" s="19">
        <v>2001</v>
      </c>
      <c r="D188" s="14">
        <v>767</v>
      </c>
      <c r="E188" s="14">
        <v>1250</v>
      </c>
      <c r="F188" s="14">
        <v>1390</v>
      </c>
      <c r="G188" s="14">
        <v>995</v>
      </c>
      <c r="H188" s="14">
        <v>104938</v>
      </c>
    </row>
    <row r="189" spans="1:8" s="9" customFormat="1" ht="11.25">
      <c r="A189" s="17">
        <v>55032</v>
      </c>
      <c r="B189" s="24" t="s">
        <v>242</v>
      </c>
      <c r="C189" s="19">
        <v>2002</v>
      </c>
      <c r="D189" s="14">
        <v>826</v>
      </c>
      <c r="E189" s="14">
        <v>1236</v>
      </c>
      <c r="F189" s="14">
        <v>1880</v>
      </c>
      <c r="G189" s="14">
        <v>728</v>
      </c>
      <c r="H189" s="14">
        <v>105680</v>
      </c>
    </row>
    <row r="190" spans="1:8" s="9" customFormat="1" ht="11.25">
      <c r="A190" s="17">
        <v>55032</v>
      </c>
      <c r="B190" s="24" t="s">
        <v>243</v>
      </c>
      <c r="C190" s="19">
        <v>2003</v>
      </c>
      <c r="D190" s="14">
        <v>835</v>
      </c>
      <c r="E190" s="14">
        <v>1281</v>
      </c>
      <c r="F190" s="14">
        <v>4430</v>
      </c>
      <c r="G190" s="14">
        <v>1261</v>
      </c>
      <c r="H190" s="14">
        <v>108403</v>
      </c>
    </row>
    <row r="191" spans="1:8" s="9" customFormat="1" ht="11.25">
      <c r="A191" s="17">
        <v>55032</v>
      </c>
      <c r="B191" s="24" t="s">
        <v>243</v>
      </c>
      <c r="C191" s="19">
        <v>2004</v>
      </c>
      <c r="D191" s="14">
        <v>910</v>
      </c>
      <c r="E191" s="14">
        <v>1275</v>
      </c>
      <c r="F191" s="14">
        <v>2714</v>
      </c>
      <c r="G191" s="14">
        <v>1753</v>
      </c>
      <c r="H191" s="14">
        <v>108999</v>
      </c>
    </row>
    <row r="192" spans="1:8" s="9" customFormat="1" ht="11.25">
      <c r="A192" s="17">
        <v>55032</v>
      </c>
      <c r="B192" s="24" t="s">
        <v>243</v>
      </c>
      <c r="C192" s="19">
        <v>2005</v>
      </c>
      <c r="D192" s="14">
        <v>882</v>
      </c>
      <c r="E192" s="14">
        <v>1340</v>
      </c>
      <c r="F192" s="14">
        <v>2404</v>
      </c>
      <c r="G192" s="14">
        <v>1376</v>
      </c>
      <c r="H192" s="14">
        <v>109569</v>
      </c>
    </row>
    <row r="193" spans="1:8" s="9" customFormat="1" ht="11.25">
      <c r="A193" s="17">
        <v>55032</v>
      </c>
      <c r="B193" s="24" t="s">
        <v>244</v>
      </c>
      <c r="C193" s="19">
        <v>2006</v>
      </c>
      <c r="D193" s="14">
        <v>872</v>
      </c>
      <c r="E193" s="14">
        <v>1251</v>
      </c>
      <c r="F193" s="14">
        <v>2063</v>
      </c>
      <c r="G193" s="14">
        <v>1437</v>
      </c>
      <c r="H193" s="14">
        <v>109816</v>
      </c>
    </row>
    <row r="194" spans="1:8" s="9" customFormat="1" ht="11.25">
      <c r="A194" s="17">
        <v>55033</v>
      </c>
      <c r="B194" s="24" t="s">
        <v>245</v>
      </c>
      <c r="C194" s="19">
        <v>2001</v>
      </c>
      <c r="D194" s="14">
        <v>23</v>
      </c>
      <c r="E194" s="14">
        <v>30</v>
      </c>
      <c r="F194" s="14">
        <v>32</v>
      </c>
      <c r="G194" s="14">
        <v>33</v>
      </c>
      <c r="H194" s="14">
        <v>2377</v>
      </c>
    </row>
    <row r="195" spans="1:8" s="9" customFormat="1" ht="11.25">
      <c r="A195" s="17">
        <v>55033</v>
      </c>
      <c r="B195" s="24" t="s">
        <v>245</v>
      </c>
      <c r="C195" s="19">
        <v>2002</v>
      </c>
      <c r="D195" s="14">
        <v>20</v>
      </c>
      <c r="E195" s="14">
        <v>29</v>
      </c>
      <c r="F195" s="14">
        <v>50</v>
      </c>
      <c r="G195" s="14">
        <v>23</v>
      </c>
      <c r="H195" s="14">
        <v>2395</v>
      </c>
    </row>
    <row r="196" spans="1:8" s="9" customFormat="1" ht="11.25">
      <c r="A196" s="17">
        <v>55033</v>
      </c>
      <c r="B196" s="24" t="s">
        <v>246</v>
      </c>
      <c r="C196" s="19">
        <v>2003</v>
      </c>
      <c r="D196" s="14">
        <v>22</v>
      </c>
      <c r="E196" s="14">
        <v>16</v>
      </c>
      <c r="F196" s="14">
        <v>85</v>
      </c>
      <c r="G196" s="14">
        <v>35</v>
      </c>
      <c r="H196" s="14">
        <v>2451</v>
      </c>
    </row>
    <row r="197" spans="1:8" s="9" customFormat="1" ht="11.25">
      <c r="A197" s="17">
        <v>55033</v>
      </c>
      <c r="B197" s="24" t="s">
        <v>246</v>
      </c>
      <c r="C197" s="19">
        <v>2004</v>
      </c>
      <c r="D197" s="14">
        <v>22</v>
      </c>
      <c r="E197" s="14">
        <v>29</v>
      </c>
      <c r="F197" s="14">
        <v>90</v>
      </c>
      <c r="G197" s="14">
        <v>46</v>
      </c>
      <c r="H197" s="14">
        <v>2488</v>
      </c>
    </row>
    <row r="198" spans="1:8" s="9" customFormat="1" ht="11.25">
      <c r="A198" s="17">
        <v>55033</v>
      </c>
      <c r="B198" s="24" t="s">
        <v>246</v>
      </c>
      <c r="C198" s="19">
        <v>2005</v>
      </c>
      <c r="D198" s="14">
        <v>24</v>
      </c>
      <c r="E198" s="14">
        <v>36</v>
      </c>
      <c r="F198" s="14">
        <v>83</v>
      </c>
      <c r="G198" s="14">
        <v>48</v>
      </c>
      <c r="H198" s="14">
        <v>2511</v>
      </c>
    </row>
    <row r="199" spans="1:9" s="16" customFormat="1" ht="11.25">
      <c r="A199" s="17">
        <v>55033</v>
      </c>
      <c r="B199" s="24" t="s">
        <v>247</v>
      </c>
      <c r="C199" s="19">
        <v>2006</v>
      </c>
      <c r="D199" s="14">
        <v>19</v>
      </c>
      <c r="E199" s="14">
        <v>30</v>
      </c>
      <c r="F199" s="14">
        <v>50</v>
      </c>
      <c r="G199" s="14">
        <v>63</v>
      </c>
      <c r="H199" s="14">
        <v>2487</v>
      </c>
      <c r="I199" s="9"/>
    </row>
    <row r="200" spans="1:8" s="9" customFormat="1" ht="11.25">
      <c r="A200" s="17">
        <v>55999</v>
      </c>
      <c r="B200" s="24" t="s">
        <v>248</v>
      </c>
      <c r="C200" s="19">
        <v>2001</v>
      </c>
      <c r="D200" s="14">
        <v>1627</v>
      </c>
      <c r="E200" s="14">
        <v>2620</v>
      </c>
      <c r="F200" s="14">
        <v>3858</v>
      </c>
      <c r="G200" s="14">
        <v>2851</v>
      </c>
      <c r="H200" s="14">
        <v>219783</v>
      </c>
    </row>
    <row r="201" spans="1:8" s="9" customFormat="1" ht="11.25">
      <c r="A201" s="17">
        <v>55999</v>
      </c>
      <c r="B201" s="24" t="s">
        <v>248</v>
      </c>
      <c r="C201" s="19">
        <v>2002</v>
      </c>
      <c r="D201" s="14">
        <v>1671</v>
      </c>
      <c r="E201" s="14">
        <v>2604</v>
      </c>
      <c r="F201" s="14">
        <v>4973</v>
      </c>
      <c r="G201" s="14">
        <v>2617</v>
      </c>
      <c r="H201" s="14">
        <v>221206</v>
      </c>
    </row>
    <row r="202" spans="1:9" s="9" customFormat="1" ht="11.25">
      <c r="A202" s="17">
        <v>55999</v>
      </c>
      <c r="B202" s="24" t="s">
        <v>248</v>
      </c>
      <c r="C202" s="19">
        <v>2003</v>
      </c>
      <c r="D202" s="14">
        <v>1642</v>
      </c>
      <c r="E202" s="14">
        <v>2736</v>
      </c>
      <c r="F202" s="14">
        <v>8874</v>
      </c>
      <c r="G202" s="14">
        <v>3663</v>
      </c>
      <c r="H202" s="14">
        <v>225323</v>
      </c>
      <c r="I202" s="15"/>
    </row>
    <row r="203" spans="1:10" s="9" customFormat="1" ht="11.25">
      <c r="A203" s="17">
        <v>55999</v>
      </c>
      <c r="B203" s="24" t="s">
        <v>248</v>
      </c>
      <c r="C203" s="19">
        <v>2004</v>
      </c>
      <c r="D203" s="14">
        <v>1850</v>
      </c>
      <c r="E203" s="14">
        <v>2703</v>
      </c>
      <c r="F203" s="14">
        <v>6235</v>
      </c>
      <c r="G203" s="14">
        <v>4187</v>
      </c>
      <c r="H203" s="14">
        <v>226518</v>
      </c>
      <c r="I203" s="15"/>
      <c r="J203" s="14"/>
    </row>
    <row r="204" spans="1:10" s="9" customFormat="1" ht="11.25">
      <c r="A204" s="17">
        <v>55999</v>
      </c>
      <c r="B204" s="24" t="s">
        <v>248</v>
      </c>
      <c r="C204" s="19">
        <v>2005</v>
      </c>
      <c r="D204" s="14">
        <v>1784</v>
      </c>
      <c r="E204" s="14">
        <v>2853</v>
      </c>
      <c r="F204" s="14">
        <v>6000</v>
      </c>
      <c r="G204" s="14">
        <v>3894</v>
      </c>
      <c r="H204" s="14">
        <v>227555</v>
      </c>
      <c r="I204" s="15"/>
      <c r="J204" s="14"/>
    </row>
    <row r="205" spans="1:10" s="9" customFormat="1" ht="11.25">
      <c r="A205" s="17">
        <v>55999</v>
      </c>
      <c r="B205" s="24" t="s">
        <v>248</v>
      </c>
      <c r="C205" s="19">
        <v>2006</v>
      </c>
      <c r="D205" s="14">
        <v>1823</v>
      </c>
      <c r="E205" s="14">
        <v>2755</v>
      </c>
      <c r="F205" s="14">
        <v>5358</v>
      </c>
      <c r="G205" s="14">
        <v>4014</v>
      </c>
      <c r="H205" s="14">
        <v>227967</v>
      </c>
      <c r="I205" s="15"/>
      <c r="J205" s="14"/>
    </row>
  </sheetData>
  <sheetProtection sheet="1"/>
  <printOptions horizontalCentered="1"/>
  <pageMargins left="0.19652777777777777" right="0.2361111111111111" top="0.8402777777777778" bottom="1.3298611111111112" header="0.5118055555555555" footer="0.9597222222222223"/>
  <pageSetup horizontalDpi="300" verticalDpi="300" orientation="landscape" paperSize="9"/>
  <headerFooter alignWithMargins="0">
    <oddFooter xml:space="preserve">&amp;C- pag. &amp;P di &amp;N -&amp;R&amp;"Garamond,Grassetto"-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85"/>
  <sheetViews>
    <sheetView tabSelected="1" workbookViewId="0" topLeftCell="A1">
      <selection activeCell="E75" sqref="E75"/>
    </sheetView>
  </sheetViews>
  <sheetFormatPr defaultColWidth="8.00390625" defaultRowHeight="12.75"/>
  <cols>
    <col min="1" max="1" width="3.8515625" style="25" customWidth="1"/>
    <col min="2" max="2" width="12.140625" style="25" customWidth="1"/>
    <col min="3" max="3" width="11.57421875" style="25" customWidth="1"/>
    <col min="4" max="4" width="10.8515625" style="25" customWidth="1"/>
    <col min="5" max="5" width="11.421875" style="25" customWidth="1"/>
    <col min="6" max="6" width="10.28125" style="25" customWidth="1"/>
    <col min="7" max="7" width="13.140625" style="25" customWidth="1"/>
    <col min="8" max="8" width="9.7109375" style="25" customWidth="1"/>
    <col min="9" max="16384" width="9.140625" style="25" customWidth="1"/>
  </cols>
  <sheetData>
    <row r="2" spans="2:9" ht="12">
      <c r="B2" s="26" t="s">
        <v>249</v>
      </c>
      <c r="C2" s="27"/>
      <c r="D2" s="27"/>
      <c r="E2" s="28"/>
      <c r="F2" s="28"/>
      <c r="G2" s="29"/>
      <c r="I2" s="30" t="s">
        <v>250</v>
      </c>
    </row>
    <row r="3" spans="2:7" ht="33" customHeight="1">
      <c r="B3" s="31" t="s">
        <v>251</v>
      </c>
      <c r="C3" s="32" t="s">
        <v>3</v>
      </c>
      <c r="D3" s="32" t="s">
        <v>4</v>
      </c>
      <c r="E3" s="33" t="s">
        <v>5</v>
      </c>
      <c r="F3" s="33" t="s">
        <v>6</v>
      </c>
      <c r="G3" s="33" t="s">
        <v>252</v>
      </c>
    </row>
    <row r="4" spans="1:7" ht="14.25">
      <c r="A4" s="34"/>
      <c r="B4" s="35">
        <v>2008</v>
      </c>
      <c r="C4" s="36">
        <v>77</v>
      </c>
      <c r="D4" s="36">
        <v>46</v>
      </c>
      <c r="E4" s="36">
        <v>272</v>
      </c>
      <c r="F4" s="36">
        <v>193</v>
      </c>
      <c r="G4" s="36">
        <v>6337</v>
      </c>
    </row>
    <row r="5" spans="1:7" ht="12">
      <c r="A5" s="34"/>
      <c r="B5" s="35">
        <v>2009</v>
      </c>
      <c r="C5" s="36">
        <v>65</v>
      </c>
      <c r="D5" s="36">
        <v>56</v>
      </c>
      <c r="E5" s="36">
        <v>288</v>
      </c>
      <c r="F5" s="36">
        <v>155</v>
      </c>
      <c r="G5" s="36">
        <v>6479</v>
      </c>
    </row>
    <row r="6" spans="1:9" ht="12">
      <c r="A6" s="37"/>
      <c r="B6" s="35">
        <v>2010</v>
      </c>
      <c r="C6" s="36">
        <v>71</v>
      </c>
      <c r="D6" s="36">
        <v>59</v>
      </c>
      <c r="E6" s="36">
        <v>294</v>
      </c>
      <c r="F6" s="36">
        <v>200</v>
      </c>
      <c r="G6" s="36">
        <v>6585</v>
      </c>
      <c r="I6" s="25">
        <v>153857</v>
      </c>
    </row>
    <row r="7" spans="1:7" ht="12">
      <c r="A7" s="37"/>
      <c r="B7" s="35">
        <v>2011</v>
      </c>
      <c r="C7" s="36">
        <v>57</v>
      </c>
      <c r="D7" s="36">
        <v>52</v>
      </c>
      <c r="E7" s="36">
        <v>188</v>
      </c>
      <c r="F7" s="36">
        <v>164</v>
      </c>
      <c r="G7" s="36">
        <v>6614</v>
      </c>
    </row>
    <row r="8" spans="1:7" ht="12">
      <c r="A8" s="37"/>
      <c r="B8" s="35">
        <v>2012</v>
      </c>
      <c r="C8" s="36">
        <v>66</v>
      </c>
      <c r="D8" s="36">
        <v>67</v>
      </c>
      <c r="E8" s="36">
        <v>261</v>
      </c>
      <c r="F8" s="36">
        <v>193</v>
      </c>
      <c r="G8" s="36">
        <v>6576</v>
      </c>
    </row>
    <row r="9" spans="1:7" ht="14.25">
      <c r="A9" s="37"/>
      <c r="B9" s="35">
        <v>2013</v>
      </c>
      <c r="C9" s="36">
        <v>83</v>
      </c>
      <c r="D9" s="36">
        <v>64</v>
      </c>
      <c r="E9" s="36">
        <v>327</v>
      </c>
      <c r="F9" s="36">
        <v>234</v>
      </c>
      <c r="G9" s="36">
        <v>6688</v>
      </c>
    </row>
    <row r="10" spans="1:7" ht="14.25">
      <c r="A10" s="37"/>
      <c r="B10" s="35">
        <v>2014</v>
      </c>
      <c r="C10" s="36">
        <v>66</v>
      </c>
      <c r="D10" s="36">
        <v>63</v>
      </c>
      <c r="E10" s="36">
        <v>216</v>
      </c>
      <c r="F10" s="36">
        <v>187</v>
      </c>
      <c r="G10" s="36">
        <v>6720</v>
      </c>
    </row>
    <row r="11" spans="1:256" ht="14.25">
      <c r="A11"/>
      <c r="B11" s="35">
        <v>2015</v>
      </c>
      <c r="C11" s="36">
        <v>60</v>
      </c>
      <c r="D11" s="36">
        <v>57</v>
      </c>
      <c r="E11" s="36">
        <v>208</v>
      </c>
      <c r="F11" s="36">
        <v>206</v>
      </c>
      <c r="G11" s="36">
        <v>6725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7" ht="12">
      <c r="A12" s="37"/>
      <c r="B12" s="38">
        <v>2016</v>
      </c>
      <c r="C12" s="39">
        <v>51</v>
      </c>
      <c r="D12" s="39">
        <v>62</v>
      </c>
      <c r="E12" s="39">
        <v>220</v>
      </c>
      <c r="F12" s="39">
        <v>194</v>
      </c>
      <c r="G12" s="39">
        <v>6740</v>
      </c>
    </row>
    <row r="13" spans="2:7" ht="14.25">
      <c r="B13" s="40"/>
      <c r="C13" s="13"/>
      <c r="D13" s="13"/>
      <c r="E13" s="13"/>
      <c r="F13" s="13"/>
      <c r="G13" s="13"/>
    </row>
    <row r="15" ht="12"/>
    <row r="16" ht="12"/>
    <row r="17" ht="12"/>
    <row r="18" ht="12"/>
    <row r="19" ht="7.5" customHeight="1" hidden="1"/>
    <row r="20" spans="2:6" ht="7.5" customHeight="1" hidden="1">
      <c r="B20" s="41"/>
      <c r="C20" s="41"/>
      <c r="D20" s="41"/>
      <c r="E20" s="41"/>
      <c r="F20" s="41"/>
    </row>
    <row r="21" spans="2:9" ht="22.5" customHeight="1">
      <c r="B21" s="37"/>
      <c r="C21" s="42" t="s">
        <v>253</v>
      </c>
      <c r="D21" s="42"/>
      <c r="E21" s="42"/>
      <c r="I21" s="30" t="s">
        <v>254</v>
      </c>
    </row>
    <row r="22" spans="2:7" ht="24">
      <c r="B22" s="43" t="s">
        <v>251</v>
      </c>
      <c r="C22" s="44" t="s">
        <v>255</v>
      </c>
      <c r="D22" s="44" t="s">
        <v>256</v>
      </c>
      <c r="E22" s="44" t="s">
        <v>257</v>
      </c>
      <c r="F22" s="45" t="s">
        <v>258</v>
      </c>
      <c r="G22" s="46"/>
    </row>
    <row r="23" spans="2:7" ht="14.25">
      <c r="B23" s="47">
        <v>2008</v>
      </c>
      <c r="C23" s="48">
        <f aca="true" t="shared" si="0" ref="C23:C31">C4-D4</f>
        <v>31</v>
      </c>
      <c r="D23" s="48">
        <f aca="true" t="shared" si="1" ref="D23:D31">E4-F4</f>
        <v>79</v>
      </c>
      <c r="E23" s="48">
        <f aca="true" t="shared" si="2" ref="E23:E31">SUM(C23:D23)</f>
        <v>110</v>
      </c>
      <c r="F23" s="48">
        <f aca="true" t="shared" si="3" ref="F23:F31">G4-E23*0.5</f>
        <v>6282</v>
      </c>
      <c r="G23" s="46"/>
    </row>
    <row r="24" spans="2:7" ht="12">
      <c r="B24" s="49">
        <v>2009</v>
      </c>
      <c r="C24" s="48">
        <f t="shared" si="0"/>
        <v>9</v>
      </c>
      <c r="D24" s="48">
        <f t="shared" si="1"/>
        <v>133</v>
      </c>
      <c r="E24" s="48">
        <f t="shared" si="2"/>
        <v>142</v>
      </c>
      <c r="F24" s="48">
        <f t="shared" si="3"/>
        <v>6408</v>
      </c>
      <c r="G24" s="50"/>
    </row>
    <row r="25" spans="2:7" ht="12">
      <c r="B25" s="49">
        <v>2010</v>
      </c>
      <c r="C25" s="48">
        <f t="shared" si="0"/>
        <v>12</v>
      </c>
      <c r="D25" s="48">
        <f t="shared" si="1"/>
        <v>94</v>
      </c>
      <c r="E25" s="48">
        <f t="shared" si="2"/>
        <v>106</v>
      </c>
      <c r="F25" s="48">
        <f t="shared" si="3"/>
        <v>6532</v>
      </c>
      <c r="G25" s="50"/>
    </row>
    <row r="26" spans="2:8" ht="12">
      <c r="B26" s="49">
        <v>2011</v>
      </c>
      <c r="C26" s="48">
        <f t="shared" si="0"/>
        <v>5</v>
      </c>
      <c r="D26" s="48">
        <f t="shared" si="1"/>
        <v>24</v>
      </c>
      <c r="E26" s="48">
        <f t="shared" si="2"/>
        <v>29</v>
      </c>
      <c r="F26" s="48">
        <f t="shared" si="3"/>
        <v>6599.5</v>
      </c>
      <c r="G26" s="50"/>
      <c r="H26" s="51"/>
    </row>
    <row r="27" spans="2:8" ht="14.25">
      <c r="B27" s="49">
        <v>2012</v>
      </c>
      <c r="C27" s="48">
        <f t="shared" si="0"/>
        <v>-1</v>
      </c>
      <c r="D27" s="48">
        <f t="shared" si="1"/>
        <v>68</v>
      </c>
      <c r="E27" s="48">
        <f t="shared" si="2"/>
        <v>67</v>
      </c>
      <c r="F27" s="48">
        <f t="shared" si="3"/>
        <v>6542.5</v>
      </c>
      <c r="G27" s="50"/>
      <c r="H27" s="51"/>
    </row>
    <row r="28" spans="2:8" ht="14.25">
      <c r="B28" s="49">
        <v>2013</v>
      </c>
      <c r="C28" s="48">
        <f t="shared" si="0"/>
        <v>19</v>
      </c>
      <c r="D28" s="48">
        <f t="shared" si="1"/>
        <v>93</v>
      </c>
      <c r="E28" s="48">
        <f t="shared" si="2"/>
        <v>112</v>
      </c>
      <c r="F28" s="48">
        <f t="shared" si="3"/>
        <v>6632</v>
      </c>
      <c r="G28" s="50"/>
      <c r="H28" s="51"/>
    </row>
    <row r="29" spans="2:8" ht="14.25">
      <c r="B29" s="49">
        <v>2014</v>
      </c>
      <c r="C29" s="48">
        <f t="shared" si="0"/>
        <v>3</v>
      </c>
      <c r="D29" s="48">
        <f t="shared" si="1"/>
        <v>29</v>
      </c>
      <c r="E29" s="48">
        <f t="shared" si="2"/>
        <v>32</v>
      </c>
      <c r="F29" s="48">
        <f t="shared" si="3"/>
        <v>6704</v>
      </c>
      <c r="G29" s="50"/>
      <c r="H29" s="51"/>
    </row>
    <row r="30" spans="2:8" ht="14.25">
      <c r="B30" s="49">
        <v>2015</v>
      </c>
      <c r="C30" s="48">
        <f t="shared" si="0"/>
        <v>3</v>
      </c>
      <c r="D30" s="48">
        <f t="shared" si="1"/>
        <v>2</v>
      </c>
      <c r="E30" s="48">
        <f t="shared" si="2"/>
        <v>5</v>
      </c>
      <c r="F30" s="48">
        <f t="shared" si="3"/>
        <v>6722.5</v>
      </c>
      <c r="G30" s="50"/>
      <c r="H30" s="51"/>
    </row>
    <row r="31" spans="2:8" ht="14.25">
      <c r="B31" s="52">
        <v>2016</v>
      </c>
      <c r="C31" s="53">
        <f t="shared" si="0"/>
        <v>-11</v>
      </c>
      <c r="D31" s="53">
        <f t="shared" si="1"/>
        <v>26</v>
      </c>
      <c r="E31" s="53">
        <f t="shared" si="2"/>
        <v>15</v>
      </c>
      <c r="F31" s="53">
        <f t="shared" si="3"/>
        <v>6732.5</v>
      </c>
      <c r="G31" s="50"/>
      <c r="H31" s="51"/>
    </row>
    <row r="32" ht="12">
      <c r="H32" s="54"/>
    </row>
    <row r="33" spans="2:8" ht="12">
      <c r="B33" s="30" t="s">
        <v>259</v>
      </c>
      <c r="G33" s="54"/>
      <c r="H33" s="54"/>
    </row>
    <row r="34" spans="2:8" ht="14.25">
      <c r="B34" s="55"/>
      <c r="C34" s="55"/>
      <c r="D34" s="55"/>
      <c r="E34" s="55"/>
      <c r="F34" s="51"/>
      <c r="G34" s="54"/>
      <c r="H34" s="54"/>
    </row>
    <row r="35" spans="2:8" ht="12">
      <c r="B35" s="37"/>
      <c r="C35" s="56"/>
      <c r="D35" s="42" t="s">
        <v>260</v>
      </c>
      <c r="E35" s="42"/>
      <c r="F35" s="51"/>
      <c r="G35" s="54"/>
      <c r="H35" s="54"/>
    </row>
    <row r="36" spans="2:18" ht="14.25">
      <c r="B36" s="43" t="s">
        <v>251</v>
      </c>
      <c r="C36" s="44" t="s">
        <v>255</v>
      </c>
      <c r="D36" s="44" t="s">
        <v>256</v>
      </c>
      <c r="E36" s="44" t="s">
        <v>257</v>
      </c>
      <c r="F36" s="51"/>
      <c r="G36" s="54"/>
      <c r="H36" s="54"/>
      <c r="R36"/>
    </row>
    <row r="37" spans="2:8" ht="14.25">
      <c r="B37" s="49">
        <v>2008</v>
      </c>
      <c r="C37" s="57">
        <f aca="true" t="shared" si="4" ref="C37:C45">C23/$F23*1000</f>
        <v>4.934734161095192</v>
      </c>
      <c r="D37" s="57">
        <f aca="true" t="shared" si="5" ref="D37:D45">D23/$F23*1000</f>
        <v>12.575612862145814</v>
      </c>
      <c r="E37" s="57">
        <f aca="true" t="shared" si="6" ref="E37:E45">E23/$F23*1000</f>
        <v>17.510347023241007</v>
      </c>
      <c r="F37" s="54"/>
      <c r="H37" s="54"/>
    </row>
    <row r="38" spans="2:8" ht="14.25">
      <c r="B38" s="49">
        <v>2009</v>
      </c>
      <c r="C38" s="57">
        <f t="shared" si="4"/>
        <v>1.4044943820224718</v>
      </c>
      <c r="D38" s="57">
        <f t="shared" si="5"/>
        <v>20.755305867665417</v>
      </c>
      <c r="E38" s="57">
        <f t="shared" si="6"/>
        <v>22.15980024968789</v>
      </c>
      <c r="F38" s="54"/>
      <c r="H38" s="54"/>
    </row>
    <row r="39" spans="2:6" ht="14.25">
      <c r="B39" s="49">
        <v>2010</v>
      </c>
      <c r="C39" s="57">
        <f t="shared" si="4"/>
        <v>1.837109614206981</v>
      </c>
      <c r="D39" s="57">
        <f t="shared" si="5"/>
        <v>14.390691977954685</v>
      </c>
      <c r="E39" s="57">
        <f t="shared" si="6"/>
        <v>16.22780159216167</v>
      </c>
      <c r="F39" s="54"/>
    </row>
    <row r="40" spans="2:8" ht="14.25">
      <c r="B40" s="49">
        <v>2011</v>
      </c>
      <c r="C40" s="57">
        <f t="shared" si="4"/>
        <v>0.7576331540268202</v>
      </c>
      <c r="D40" s="57">
        <f t="shared" si="5"/>
        <v>3.636639139328737</v>
      </c>
      <c r="E40" s="57">
        <f t="shared" si="6"/>
        <v>4.394272293355558</v>
      </c>
      <c r="F40" s="54"/>
      <c r="H40" s="54"/>
    </row>
    <row r="41" spans="2:6" ht="14.25">
      <c r="B41" s="49">
        <v>2012</v>
      </c>
      <c r="C41" s="57">
        <f t="shared" si="4"/>
        <v>-0.15284677111196024</v>
      </c>
      <c r="D41" s="57">
        <f t="shared" si="5"/>
        <v>10.393580435613298</v>
      </c>
      <c r="E41" s="57">
        <f t="shared" si="6"/>
        <v>10.240733664501338</v>
      </c>
      <c r="F41" s="54"/>
    </row>
    <row r="42" spans="2:6" ht="14.25">
      <c r="B42" s="49">
        <v>2013</v>
      </c>
      <c r="C42" s="58">
        <f t="shared" si="4"/>
        <v>2.864897466827503</v>
      </c>
      <c r="D42" s="58">
        <f t="shared" si="5"/>
        <v>14.02291917973462</v>
      </c>
      <c r="E42" s="58">
        <f t="shared" si="6"/>
        <v>16.887816646562122</v>
      </c>
      <c r="F42" s="54"/>
    </row>
    <row r="43" spans="2:6" ht="14.25">
      <c r="B43" s="49">
        <v>2014</v>
      </c>
      <c r="C43" s="58">
        <f t="shared" si="4"/>
        <v>0.44749403341288785</v>
      </c>
      <c r="D43" s="58">
        <f t="shared" si="5"/>
        <v>4.325775656324582</v>
      </c>
      <c r="E43" s="58">
        <f t="shared" si="6"/>
        <v>4.773269689737471</v>
      </c>
      <c r="F43" s="54"/>
    </row>
    <row r="44" spans="2:6" ht="14.25">
      <c r="B44" s="49">
        <v>2015</v>
      </c>
      <c r="C44" s="58">
        <f t="shared" si="4"/>
        <v>0.4462625511342507</v>
      </c>
      <c r="D44" s="58">
        <f t="shared" si="5"/>
        <v>0.29750836742283376</v>
      </c>
      <c r="E44" s="58">
        <f t="shared" si="6"/>
        <v>0.7437709185570844</v>
      </c>
      <c r="F44" s="54"/>
    </row>
    <row r="45" spans="2:8" ht="14.25">
      <c r="B45" s="52">
        <v>2016</v>
      </c>
      <c r="C45" s="58">
        <f t="shared" si="4"/>
        <v>-1.6338655774229485</v>
      </c>
      <c r="D45" s="59">
        <f t="shared" si="5"/>
        <v>3.861864092090605</v>
      </c>
      <c r="E45" s="59">
        <f t="shared" si="6"/>
        <v>2.227998514667657</v>
      </c>
      <c r="H45" s="54"/>
    </row>
    <row r="46" spans="2:5" ht="14.25">
      <c r="B46" s="37"/>
      <c r="C46" s="37"/>
      <c r="D46" s="37"/>
      <c r="E46" s="37"/>
    </row>
    <row r="49" spans="2:9" ht="14.25">
      <c r="B49" s="30" t="s">
        <v>261</v>
      </c>
      <c r="I49" s="30" t="s">
        <v>262</v>
      </c>
    </row>
    <row r="50" spans="2:5" ht="14.25">
      <c r="B50" s="55"/>
      <c r="C50" s="55"/>
      <c r="D50" s="55"/>
      <c r="E50" s="60"/>
    </row>
    <row r="51" spans="2:4" ht="14.25">
      <c r="B51" s="37"/>
      <c r="C51" s="56"/>
      <c r="D51" s="61" t="s">
        <v>263</v>
      </c>
    </row>
    <row r="52" spans="2:4" ht="14.25">
      <c r="B52" s="43" t="s">
        <v>251</v>
      </c>
      <c r="C52" s="27" t="s">
        <v>264</v>
      </c>
      <c r="D52" s="27" t="s">
        <v>265</v>
      </c>
    </row>
    <row r="53" spans="2:4" ht="14.25">
      <c r="B53" s="49">
        <v>2008</v>
      </c>
      <c r="C53" s="62">
        <f aca="true" t="shared" si="7" ref="C53:C61">C4/$F23*1000</f>
        <v>12.257242916268705</v>
      </c>
      <c r="D53" s="62">
        <f aca="true" t="shared" si="8" ref="D53:D56">D4/$F23*1000</f>
        <v>7.322508755173511</v>
      </c>
    </row>
    <row r="54" spans="2:4" ht="14.25">
      <c r="B54" s="49">
        <v>2009</v>
      </c>
      <c r="C54" s="62">
        <f t="shared" si="7"/>
        <v>10.143570536828964</v>
      </c>
      <c r="D54" s="62">
        <f t="shared" si="8"/>
        <v>8.739076154806492</v>
      </c>
    </row>
    <row r="55" spans="2:4" ht="14.25">
      <c r="B55" s="49">
        <v>2010</v>
      </c>
      <c r="C55" s="62">
        <f t="shared" si="7"/>
        <v>10.869565217391305</v>
      </c>
      <c r="D55" s="62">
        <f t="shared" si="8"/>
        <v>9.032455603184324</v>
      </c>
    </row>
    <row r="56" spans="2:4" ht="14.25">
      <c r="B56" s="49">
        <v>2011</v>
      </c>
      <c r="C56" s="62">
        <f t="shared" si="7"/>
        <v>8.637017955905751</v>
      </c>
      <c r="D56" s="62">
        <f t="shared" si="8"/>
        <v>7.879384801878931</v>
      </c>
    </row>
    <row r="57" spans="2:4" ht="14.25">
      <c r="B57" s="49">
        <v>2012</v>
      </c>
      <c r="C57" s="62">
        <f t="shared" si="7"/>
        <v>10.087886893389378</v>
      </c>
      <c r="D57" s="62">
        <f aca="true" t="shared" si="9" ref="D57:D60">D7/$F26*1000</f>
        <v>7.879384801878931</v>
      </c>
    </row>
    <row r="58" spans="2:4" ht="14.25">
      <c r="B58" s="49">
        <v>2013</v>
      </c>
      <c r="C58" s="63">
        <f t="shared" si="7"/>
        <v>12.515078407720145</v>
      </c>
      <c r="D58" s="62">
        <f t="shared" si="9"/>
        <v>10.240733664501338</v>
      </c>
    </row>
    <row r="59" spans="2:4" ht="14.25">
      <c r="B59" s="49">
        <v>2014</v>
      </c>
      <c r="C59" s="63">
        <f t="shared" si="7"/>
        <v>9.844868735083532</v>
      </c>
      <c r="D59" s="62">
        <f t="shared" si="9"/>
        <v>9.650180940892641</v>
      </c>
    </row>
    <row r="60" spans="2:4" ht="14.25">
      <c r="B60" s="49">
        <v>2015</v>
      </c>
      <c r="C60" s="63">
        <f t="shared" si="7"/>
        <v>8.925251022685012</v>
      </c>
      <c r="D60" s="62">
        <f t="shared" si="9"/>
        <v>9.397374701670644</v>
      </c>
    </row>
    <row r="61" spans="2:4" ht="14.25">
      <c r="B61" s="52">
        <v>2016</v>
      </c>
      <c r="C61" s="64">
        <f t="shared" si="7"/>
        <v>7.575194949870034</v>
      </c>
      <c r="D61" s="64">
        <f>D12/$F31*1000</f>
        <v>9.209060527292982</v>
      </c>
    </row>
    <row r="64" spans="4:8" ht="14.25">
      <c r="D64" s="65"/>
      <c r="E64" s="66"/>
      <c r="F64" s="66"/>
      <c r="G64" s="66"/>
      <c r="H64" s="66"/>
    </row>
    <row r="68" spans="5:8" ht="14.25">
      <c r="E68" s="67"/>
      <c r="F68" s="67"/>
      <c r="G68" s="67"/>
      <c r="H68" s="67"/>
    </row>
    <row r="69" spans="5:8" ht="14.25">
      <c r="E69" s="67"/>
      <c r="F69" s="67"/>
      <c r="G69" s="67"/>
      <c r="H69" s="67"/>
    </row>
    <row r="70" spans="5:8" ht="14.25">
      <c r="E70" s="67"/>
      <c r="F70" s="67"/>
      <c r="G70" s="67"/>
      <c r="H70" s="67"/>
    </row>
    <row r="73" spans="2:9" ht="14.25">
      <c r="B73" s="30" t="s">
        <v>266</v>
      </c>
      <c r="I73" s="30" t="s">
        <v>267</v>
      </c>
    </row>
    <row r="74" spans="2:4" ht="14.25">
      <c r="B74" s="41"/>
      <c r="C74" s="41"/>
      <c r="D74" s="41"/>
    </row>
    <row r="75" spans="2:4" ht="14.25">
      <c r="B75" s="37"/>
      <c r="C75" s="56"/>
      <c r="D75" s="61" t="s">
        <v>268</v>
      </c>
    </row>
    <row r="76" spans="2:4" ht="14.25">
      <c r="B76" s="55" t="s">
        <v>251</v>
      </c>
      <c r="C76" s="45" t="s">
        <v>269</v>
      </c>
      <c r="D76" s="45" t="s">
        <v>270</v>
      </c>
    </row>
    <row r="77" spans="2:4" ht="14.25">
      <c r="B77" s="49">
        <v>2008</v>
      </c>
      <c r="C77" s="62">
        <f aca="true" t="shared" si="10" ref="C77:C85">E4/$F23*100</f>
        <v>4.329831263928686</v>
      </c>
      <c r="D77" s="62">
        <f aca="true" t="shared" si="11" ref="D77:D85">F4/$F23*100</f>
        <v>3.072269977714104</v>
      </c>
    </row>
    <row r="78" spans="2:4" ht="14.25">
      <c r="B78" s="49">
        <v>2009</v>
      </c>
      <c r="C78" s="62">
        <f t="shared" si="10"/>
        <v>4.49438202247191</v>
      </c>
      <c r="D78" s="62">
        <f t="shared" si="11"/>
        <v>2.4188514357053683</v>
      </c>
    </row>
    <row r="79" spans="2:4" ht="14.25">
      <c r="B79" s="49">
        <v>2010</v>
      </c>
      <c r="C79" s="62">
        <f t="shared" si="10"/>
        <v>4.500918554807103</v>
      </c>
      <c r="D79" s="62">
        <f t="shared" si="11"/>
        <v>3.061849357011635</v>
      </c>
    </row>
    <row r="80" spans="2:4" ht="14.25">
      <c r="B80" s="49">
        <v>2011</v>
      </c>
      <c r="C80" s="62">
        <f t="shared" si="10"/>
        <v>2.8487006591408437</v>
      </c>
      <c r="D80" s="62">
        <f t="shared" si="11"/>
        <v>2.48503674520797</v>
      </c>
    </row>
    <row r="81" spans="2:6" ht="14.25">
      <c r="B81" s="49">
        <v>2012</v>
      </c>
      <c r="C81" s="62">
        <f t="shared" si="10"/>
        <v>3.989300726022163</v>
      </c>
      <c r="D81" s="62">
        <f t="shared" si="11"/>
        <v>2.9499426824608332</v>
      </c>
      <c r="E81" s="67"/>
      <c r="F81" s="67"/>
    </row>
    <row r="82" spans="2:6" ht="14.25">
      <c r="B82" s="49">
        <v>2013</v>
      </c>
      <c r="C82" s="62">
        <f t="shared" si="10"/>
        <v>4.930639324487334</v>
      </c>
      <c r="D82" s="62">
        <f t="shared" si="11"/>
        <v>3.5283474065138725</v>
      </c>
      <c r="E82" s="67"/>
      <c r="F82" s="67"/>
    </row>
    <row r="83" spans="2:6" ht="14.25">
      <c r="B83" s="49">
        <v>2014</v>
      </c>
      <c r="C83" s="62">
        <f t="shared" si="10"/>
        <v>3.221957040572793</v>
      </c>
      <c r="D83" s="62">
        <f t="shared" si="11"/>
        <v>2.789379474940334</v>
      </c>
      <c r="E83" s="67"/>
      <c r="F83" s="67"/>
    </row>
    <row r="84" spans="2:6" ht="14.25">
      <c r="B84" s="49">
        <v>2015</v>
      </c>
      <c r="C84" s="62">
        <f t="shared" si="10"/>
        <v>3.094087021197471</v>
      </c>
      <c r="D84" s="62">
        <f t="shared" si="11"/>
        <v>3.0643361844551875</v>
      </c>
      <c r="E84" s="67"/>
      <c r="F84" s="67"/>
    </row>
    <row r="85" spans="2:4" ht="14.25">
      <c r="B85" s="52">
        <v>2016</v>
      </c>
      <c r="C85" s="62">
        <f t="shared" si="10"/>
        <v>3.2677311548458965</v>
      </c>
      <c r="D85" s="62">
        <f t="shared" si="11"/>
        <v>2.881544745636836</v>
      </c>
    </row>
  </sheetData>
  <sheetProtection selectLockedCells="1" selectUnlockedCells="1"/>
  <mergeCells count="1">
    <mergeCell ref="C21:E21"/>
  </mergeCells>
  <printOptions/>
  <pageMargins left="0.19652777777777777" right="0.7875" top="1.0402777777777779" bottom="3.870138888888889" header="0.5118055555555555" footer="0.5118055555555555"/>
  <pageSetup horizontalDpi="300" verticalDpi="300" orientation="landscape" pageOrder="overThenDown" paperSize="9" scale="86"/>
  <headerFooter alignWithMargins="0">
    <oddHeader>&amp;C&amp;F</oddHeader>
  </headerFooter>
  <rowBreaks count="3" manualBreakCount="3">
    <brk id="20" max="255" man="1"/>
    <brk id="45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LiVecchi</dc:creator>
  <cp:keywords/>
  <dc:description/>
  <cp:lastModifiedBy/>
  <cp:lastPrinted>2015-06-22T11:47:15Z</cp:lastPrinted>
  <dcterms:created xsi:type="dcterms:W3CDTF">2007-08-02T13:54:12Z</dcterms:created>
  <dcterms:modified xsi:type="dcterms:W3CDTF">2017-02-16T16:17:50Z</dcterms:modified>
  <cp:category/>
  <cp:version/>
  <cp:contentType/>
  <cp:contentStatus/>
  <cp:revision>8</cp:revision>
</cp:coreProperties>
</file>